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0" activeTab="13"/>
  </bookViews>
  <sheets>
    <sheet name="封面" sheetId="1" r:id="rId1"/>
    <sheet name="目录" sheetId="2" r:id="rId2"/>
    <sheet name="表一 2021年县级一般公共预算收支预算总表" sheetId="3" r:id="rId3"/>
    <sheet name="表二 2021年一般公共预算收入表" sheetId="4" r:id="rId4"/>
    <sheet name="表三2021年一般公共预算支出表" sheetId="5" r:id="rId5"/>
    <sheet name="表四2021年一般公共预算支出明细表 " sheetId="6" r:id="rId6"/>
    <sheet name="表五2021年基本支出预算情况表" sheetId="7" r:id="rId7"/>
    <sheet name="表六2021年一般公共预算税收返还和转移支付" sheetId="8" r:id="rId8"/>
    <sheet name="表七政府一般债务限额和余额情况表" sheetId="9" r:id="rId9"/>
    <sheet name="表八2021年政府性基金收支总表" sheetId="10" r:id="rId10"/>
    <sheet name="表九2021年政府性基金预算收入明细表" sheetId="11" r:id="rId11"/>
    <sheet name="表十2021年政府性基金预算支出明细表" sheetId="12" r:id="rId12"/>
    <sheet name="表十一2021年基金支出转移支付表" sheetId="13" r:id="rId13"/>
    <sheet name="表十二政府专项债务限额和余额" sheetId="14" r:id="rId14"/>
    <sheet name="表十三2021年社保基金预算收入表" sheetId="15" r:id="rId15"/>
    <sheet name="表十四2021年社保基金支出预算表" sheetId="16" r:id="rId16"/>
    <sheet name="表十五2021年县级国有资本经营预算收入表" sheetId="17" r:id="rId17"/>
    <sheet name="表十六 2021年县级国有资本经营预算支出表" sheetId="18" r:id="rId18"/>
    <sheet name="表十七2021年博爱县国有资本经营转移性收支预算表" sheetId="19" r:id="rId19"/>
    <sheet name="表十八2021年一般公共预算“三公”经费支出预算表" sheetId="20" r:id="rId20"/>
  </sheets>
  <definedNames>
    <definedName name="_xlnm.Print_Area" localSheetId="3">'表二 2021年一般公共预算收入表'!$A$1:$D$32</definedName>
    <definedName name="_xlnm.Print_Titles" localSheetId="3">'表二 2021年一般公共预算收入表'!$1:$4</definedName>
    <definedName name="_xlnm.Print_Titles" localSheetId="10">'表九2021年政府性基金预算收入明细表'!$1:$4</definedName>
    <definedName name="_xlnm.Print_Titles" localSheetId="7">'表六2021年一般公共预算税收返还和转移支付'!$1:$5</definedName>
    <definedName name="_xlnm.Print_Titles" localSheetId="11">'表十2021年政府性基金预算支出明细表'!$1:$4</definedName>
    <definedName name="_xlnm.Print_Titles" localSheetId="5">'表四2021年一般公共预算支出明细表 '!$2:$5</definedName>
    <definedName name="_xlnm.Print_Titles" localSheetId="6">'表五2021年基本支出预算情况表'!$5:$8</definedName>
  </definedNames>
  <calcPr fullCalcOnLoad="1"/>
</workbook>
</file>

<file path=xl/sharedStrings.xml><?xml version="1.0" encoding="utf-8"?>
<sst xmlns="http://schemas.openxmlformats.org/spreadsheetml/2006/main" count="1375" uniqueCount="894">
  <si>
    <t xml:space="preserve"> </t>
  </si>
  <si>
    <t>地区名称</t>
  </si>
  <si>
    <t>北京市</t>
  </si>
  <si>
    <t>2021年博爱县政府预算公开表</t>
  </si>
  <si>
    <t>天津市</t>
  </si>
  <si>
    <t>河北省</t>
  </si>
  <si>
    <t>山西省</t>
  </si>
  <si>
    <t>内蒙古自治区</t>
  </si>
  <si>
    <t>目  录</t>
  </si>
  <si>
    <t xml:space="preserve">            表一 2021年县级一般公共预算收支预算总表</t>
  </si>
  <si>
    <t xml:space="preserve">            表二 2021年一般公共预算收入表</t>
  </si>
  <si>
    <t xml:space="preserve">            表三 2021年一般公共预算支出表</t>
  </si>
  <si>
    <t xml:space="preserve">            表四 2021年一般公共预算支出明细表</t>
  </si>
  <si>
    <t xml:space="preserve">            表五 2021年一般公共预算支出经济分类情况表</t>
  </si>
  <si>
    <t xml:space="preserve">            表六 2021年一般公共预算税收返还和转移支付表</t>
  </si>
  <si>
    <t xml:space="preserve">            表七 2021年博爱县政府一般债务余额情况表</t>
  </si>
  <si>
    <t xml:space="preserve">            表八 2021年政府性基金收支总表</t>
  </si>
  <si>
    <t xml:space="preserve">            表九 2021年政府性基金预算收入表</t>
  </si>
  <si>
    <t xml:space="preserve">            表十 2021年政府性基金预算支出明细表</t>
  </si>
  <si>
    <t xml:space="preserve">            表十一 2021年博爱县政府性基金转移支付预算表</t>
  </si>
  <si>
    <t xml:space="preserve">            表十二 2021年博爱县专项债务余额情况表</t>
  </si>
  <si>
    <t xml:space="preserve">            表十三 2021年社会保险基金预算收入表</t>
  </si>
  <si>
    <t xml:space="preserve">            表十四 2021年社会保险基金预算支出表</t>
  </si>
  <si>
    <t xml:space="preserve">            表十五 2021年县级国有资本经营预算收入表</t>
  </si>
  <si>
    <t xml:space="preserve">            表十六 2021年县级国有资本经营预算支出表</t>
  </si>
  <si>
    <t xml:space="preserve">            表十七 2021年博爱县国有资本经营转移性收支预算表</t>
  </si>
  <si>
    <t xml:space="preserve">            表十八 2021年一般公共预算“三公”经费支出预算表</t>
  </si>
  <si>
    <t>表一</t>
  </si>
  <si>
    <t>2021年县级一般公共预算收支预算总表</t>
  </si>
  <si>
    <t>名称：博爱县2021年一般公共预算收支预算总表</t>
  </si>
  <si>
    <t>单位：万元</t>
  </si>
  <si>
    <t>项 目</t>
  </si>
  <si>
    <t>收入预算数</t>
  </si>
  <si>
    <t>支出预算数</t>
  </si>
  <si>
    <t>一、县本级收入</t>
  </si>
  <si>
    <t>一、县级支出</t>
  </si>
  <si>
    <t>二、上级补助收入</t>
  </si>
  <si>
    <t xml:space="preserve">    其中：政府一般债券支出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</si>
  <si>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返还性收入</t>
    </r>
  </si>
  <si>
    <t>二、上解上级支出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</si>
  <si>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一般性转移支付收入</t>
    </r>
  </si>
  <si>
    <t>三、补助下级支出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</si>
  <si>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专项转移支付收入</t>
    </r>
  </si>
  <si>
    <t>四、结转下年</t>
  </si>
  <si>
    <t>三、下级上解收入</t>
  </si>
  <si>
    <t>五、地方政府一般政府债券还本</t>
  </si>
  <si>
    <t>四、动用预算稳定调节基金</t>
  </si>
  <si>
    <t>六、安排预算稳定调节基金</t>
  </si>
  <si>
    <t>五、地方政府一般债务转贷收入</t>
  </si>
  <si>
    <t>七、调出资金</t>
  </si>
  <si>
    <t>六、调入资金</t>
  </si>
  <si>
    <t>七、上年结转</t>
  </si>
  <si>
    <t>七、待置换一般债券结余</t>
  </si>
  <si>
    <t>收  入  合   计</t>
  </si>
  <si>
    <t xml:space="preserve"> 支  出  合  计</t>
  </si>
  <si>
    <t>表二</t>
  </si>
  <si>
    <t>2021年一般公共预算收入表</t>
  </si>
  <si>
    <t>名称：博爱县2021年一般公共预算收入表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</si>
  <si>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</si>
  <si>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</si>
  <si>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</si>
  <si>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</si>
  <si>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</si>
  <si>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</si>
  <si>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</si>
  <si>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</si>
  <si>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</si>
  <si>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</si>
  <si>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  其中：水资源税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</si>
  <si>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</si>
  <si>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</si>
  <si>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</si>
  <si>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</si>
  <si>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</si>
  <si>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</si>
  <si>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</si>
  <si>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</si>
  <si>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</si>
  <si>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</si>
  <si>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</si>
  <si>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</si>
  <si>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</si>
  <si>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</si>
  <si>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</si>
  <si>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</si>
  <si>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</si>
  <si>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</si>
  <si>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</si>
  <si>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</si>
  <si>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</si>
  <si>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表三</t>
  </si>
  <si>
    <t>2021年一般公共财政预算支出情况表</t>
  </si>
  <si>
    <t>名称：博爱县2021年一般公共财政预算支出情况表</t>
  </si>
  <si>
    <t>项    目</t>
  </si>
  <si>
    <t>2020年执行数</t>
  </si>
  <si>
    <t>2021年初预算</t>
  </si>
  <si>
    <r>
      <t>预算数占上年执行数</t>
    </r>
    <r>
      <rPr>
        <sz val="12"/>
        <color indexed="8"/>
        <rFont val="Times New Roman"/>
        <family val="1"/>
      </rPr>
      <t>%</t>
    </r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</si>
  <si>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</si>
  <si>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</si>
  <si>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</si>
  <si>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</si>
  <si>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</si>
  <si>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</si>
  <si>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</si>
  <si>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</si>
  <si>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</si>
  <si>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</si>
  <si>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</si>
  <si>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</si>
  <si>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</si>
  <si>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</si>
  <si>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</si>
  <si>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</si>
  <si>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</si>
  <si>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</si>
  <si>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</si>
  <si>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</si>
  <si>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</si>
  <si>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</si>
  <si>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</si>
  <si>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二十四、其他支出</t>
  </si>
  <si>
    <t>支出总计</t>
  </si>
  <si>
    <t>表四：</t>
  </si>
  <si>
    <t>2021年一般公共支出预算明细表</t>
  </si>
  <si>
    <t>名称：博爱县2021年一般公共支出预算明细表</t>
  </si>
  <si>
    <t>预算科目</t>
  </si>
  <si>
    <t>合计</t>
  </si>
  <si>
    <t>基本支出</t>
  </si>
  <si>
    <t>项目支出</t>
  </si>
  <si>
    <t>**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</si>
  <si>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</si>
  <si>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</si>
  <si>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</si>
  <si>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</si>
  <si>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政协事务</t>
  </si>
  <si>
    <t xml:space="preserve">    行政运行（政协事务）</t>
  </si>
  <si>
    <t xml:space="preserve">    政协会议</t>
  </si>
  <si>
    <t xml:space="preserve">  政府办公厅（室）及相关机构事务</t>
  </si>
  <si>
    <t xml:space="preserve">    行政运行（政府办公厅（室）及相关机构事务）</t>
  </si>
  <si>
    <t xml:space="preserve">    机关服务（政府办公厅（室）及相关机构事务）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</si>
  <si>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</si>
  <si>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</si>
  <si>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</si>
  <si>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</si>
  <si>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</si>
  <si>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事业运行（发展与改革事务）</t>
  </si>
  <si>
    <t xml:space="preserve">  统计信息事务</t>
  </si>
  <si>
    <t xml:space="preserve">    行政运行（统计信息事务）</t>
  </si>
  <si>
    <t xml:space="preserve">    统计抽样调查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</si>
  <si>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</si>
  <si>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</si>
  <si>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</si>
  <si>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</si>
  <si>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</si>
  <si>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</si>
  <si>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</si>
  <si>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</si>
  <si>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事业运行（审计事务）</t>
  </si>
  <si>
    <t xml:space="preserve">  纪检监察事务</t>
  </si>
  <si>
    <t xml:space="preserve">    行政运行（纪检监察事务）</t>
  </si>
  <si>
    <t xml:space="preserve">    派驻派出机构</t>
  </si>
  <si>
    <t xml:space="preserve">    巡视工作</t>
  </si>
  <si>
    <t xml:space="preserve">    事业运行（纪检监察事务）</t>
  </si>
  <si>
    <t xml:space="preserve">  商贸事务</t>
  </si>
  <si>
    <t xml:space="preserve">    行政运行（商贸事务）</t>
  </si>
  <si>
    <t xml:space="preserve">    招商引资</t>
  </si>
  <si>
    <t xml:space="preserve">    事业运行（商贸事务）</t>
  </si>
  <si>
    <t xml:space="preserve">  民族事务</t>
  </si>
  <si>
    <t xml:space="preserve">    事业运行（民族事务）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</si>
  <si>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</si>
  <si>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</si>
  <si>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</si>
  <si>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</si>
  <si>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</si>
  <si>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群众团体事务</t>
  </si>
  <si>
    <t xml:space="preserve">    行政运行（群众团体事务）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</si>
  <si>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</si>
  <si>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</si>
  <si>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</si>
  <si>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</si>
  <si>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</si>
  <si>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</si>
  <si>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</si>
  <si>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</si>
  <si>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</si>
  <si>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</si>
  <si>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</si>
  <si>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</si>
  <si>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</si>
  <si>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</si>
  <si>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</si>
  <si>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其他统战事务支出</t>
  </si>
  <si>
    <t xml:space="preserve">  市场监督管理事务</t>
  </si>
  <si>
    <t xml:space="preserve">    行政运行</t>
  </si>
  <si>
    <t xml:space="preserve">    市场秩序执法</t>
  </si>
  <si>
    <t xml:space="preserve">    食品安全监管</t>
  </si>
  <si>
    <t xml:space="preserve">    事业运行</t>
  </si>
  <si>
    <t xml:space="preserve">    其他市场监督管理事务</t>
  </si>
  <si>
    <t>公共安全支出</t>
  </si>
  <si>
    <t xml:space="preserve">  公安</t>
  </si>
  <si>
    <t xml:space="preserve">    行政运行（公安）</t>
  </si>
  <si>
    <t xml:space="preserve">    一般行政管理事务（公安）</t>
  </si>
  <si>
    <t xml:space="preserve">    机关服务（公安）</t>
  </si>
  <si>
    <t xml:space="preserve">    信息化建设（公安）</t>
  </si>
  <si>
    <t xml:space="preserve">    执法办案</t>
  </si>
  <si>
    <t xml:space="preserve">    特别业务</t>
  </si>
  <si>
    <t xml:space="preserve">    其他公安支出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</si>
  <si>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</si>
  <si>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</si>
  <si>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</si>
  <si>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</si>
  <si>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公共法律服务</t>
  </si>
  <si>
    <t xml:space="preserve">    社区矫正</t>
  </si>
  <si>
    <t xml:space="preserve">    事业运行（司法）</t>
  </si>
  <si>
    <t xml:space="preserve">    其他司法支出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</si>
  <si>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</si>
  <si>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</si>
  <si>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</si>
  <si>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</si>
  <si>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</si>
  <si>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</si>
  <si>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</si>
  <si>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</si>
  <si>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</si>
  <si>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</si>
  <si>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</si>
  <si>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</si>
  <si>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</si>
  <si>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</si>
  <si>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</si>
  <si>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</si>
  <si>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</si>
  <si>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</si>
  <si>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</si>
  <si>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农村中小学校舍建设（教育费附加安排的支出）</t>
  </si>
  <si>
    <t xml:space="preserve">    中等职业学校教学设施（教育费附加安排的支出）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</si>
  <si>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</si>
  <si>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</si>
  <si>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</si>
  <si>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</si>
  <si>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>文化旅游体育与传媒支出</t>
  </si>
  <si>
    <t xml:space="preserve">  文化和旅游</t>
  </si>
  <si>
    <t xml:space="preserve">    行政运行（文化）</t>
  </si>
  <si>
    <t xml:space="preserve">    图书馆</t>
  </si>
  <si>
    <t xml:space="preserve">    艺术表演团体</t>
  </si>
  <si>
    <t xml:space="preserve">    群众文化</t>
  </si>
  <si>
    <t xml:space="preserve">    文化创作与保护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</si>
  <si>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</si>
  <si>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</si>
  <si>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</si>
  <si>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</si>
  <si>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</si>
  <si>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</si>
  <si>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</si>
  <si>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群众体育</t>
  </si>
  <si>
    <t xml:space="preserve">    其他体育支出</t>
  </si>
  <si>
    <t xml:space="preserve">  其他文化旅游体育与传媒支出</t>
  </si>
  <si>
    <t xml:space="preserve">    宣传文化发展专项支出</t>
  </si>
  <si>
    <t xml:space="preserve">    其他文化旅游体育与传媒支出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</si>
  <si>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</si>
  <si>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</si>
  <si>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</si>
  <si>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综合业务管理</t>
  </si>
  <si>
    <t xml:space="preserve">    劳动保障监察</t>
  </si>
  <si>
    <t xml:space="preserve">    就业管理事务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</si>
  <si>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</si>
  <si>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</si>
  <si>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</si>
  <si>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</si>
  <si>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</si>
  <si>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</si>
  <si>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</si>
  <si>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</si>
  <si>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</si>
  <si>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</si>
  <si>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</si>
  <si>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</si>
  <si>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</si>
  <si>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</si>
  <si>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</si>
  <si>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</si>
  <si>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</si>
  <si>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其他企业改革发展补助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</si>
  <si>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</si>
  <si>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</si>
  <si>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</si>
  <si>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</si>
  <si>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</si>
  <si>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</si>
  <si>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</si>
  <si>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</si>
  <si>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</si>
  <si>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</si>
  <si>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</si>
  <si>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</si>
  <si>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军队转业干部安置</t>
  </si>
  <si>
    <t xml:space="preserve">  社会福利</t>
  </si>
  <si>
    <t xml:space="preserve">    老年福利</t>
  </si>
  <si>
    <t xml:space="preserve">    殡葬</t>
  </si>
  <si>
    <t xml:space="preserve">    其他社会福利支出</t>
  </si>
  <si>
    <t xml:space="preserve">  残疾人事业</t>
  </si>
  <si>
    <t xml:space="preserve">    行政运行（残疾人事业）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</si>
  <si>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</si>
  <si>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</si>
  <si>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</si>
  <si>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</si>
  <si>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</si>
  <si>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</si>
  <si>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</si>
  <si>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</si>
  <si>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</si>
  <si>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</si>
  <si>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</si>
  <si>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</si>
  <si>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</si>
  <si>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一般行政管理事务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</si>
  <si>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</si>
  <si>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</si>
  <si>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</si>
  <si>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</si>
  <si>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</si>
  <si>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</si>
  <si>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</si>
  <si>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</si>
  <si>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</si>
  <si>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</si>
  <si>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</si>
  <si>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</si>
  <si>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</si>
  <si>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</si>
  <si>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</si>
  <si>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</si>
  <si>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</si>
  <si>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</si>
  <si>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</si>
  <si>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</si>
  <si>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</si>
  <si>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</si>
  <si>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</si>
  <si>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</si>
  <si>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</si>
  <si>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</si>
  <si>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</si>
  <si>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</si>
  <si>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</si>
  <si>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</si>
  <si>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</si>
  <si>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</si>
  <si>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</si>
  <si>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</si>
  <si>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</si>
  <si>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</si>
  <si>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</si>
  <si>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</si>
  <si>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</si>
  <si>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</si>
  <si>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</si>
  <si>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</si>
  <si>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>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</si>
  <si>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</si>
  <si>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</si>
  <si>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</si>
  <si>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</si>
  <si>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</si>
  <si>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</si>
  <si>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</si>
  <si>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天然林保护</t>
  </si>
  <si>
    <t xml:space="preserve">    停伐补助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</si>
  <si>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</si>
  <si>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</si>
  <si>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</si>
  <si>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</si>
  <si>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</si>
  <si>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</si>
  <si>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</si>
  <si>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</si>
  <si>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</si>
  <si>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</si>
  <si>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</si>
  <si>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</si>
  <si>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</si>
  <si>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>农林水支出</t>
  </si>
  <si>
    <t xml:space="preserve">  农业农村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</si>
  <si>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</si>
  <si>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</si>
  <si>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</si>
  <si>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</si>
  <si>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</si>
  <si>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</si>
  <si>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</si>
  <si>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</si>
  <si>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</si>
  <si>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农村社会事业</t>
  </si>
  <si>
    <t xml:space="preserve">    农业资源保护修复与利用</t>
  </si>
  <si>
    <t xml:space="preserve">    农田建设</t>
  </si>
  <si>
    <t xml:space="preserve">    其他农业农村支出</t>
  </si>
  <si>
    <t xml:space="preserve">  林业和草原</t>
  </si>
  <si>
    <t xml:space="preserve">    一般行政管理事务（林业）</t>
  </si>
  <si>
    <t xml:space="preserve">    事业机构</t>
  </si>
  <si>
    <t xml:space="preserve">    森林资源培育</t>
  </si>
  <si>
    <t xml:space="preserve">    技术推广与转化</t>
  </si>
  <si>
    <t xml:space="preserve">    森林生态效益补偿</t>
  </si>
  <si>
    <t xml:space="preserve">    执法与监督</t>
  </si>
  <si>
    <t xml:space="preserve">    林业草原防灾减灾</t>
  </si>
  <si>
    <t xml:space="preserve">    其他林业和草原支出</t>
  </si>
  <si>
    <t xml:space="preserve">  水利</t>
  </si>
  <si>
    <t xml:space="preserve">    行政运行（水利）</t>
  </si>
  <si>
    <t xml:space="preserve">    水利工程运行与维护</t>
  </si>
  <si>
    <t xml:space="preserve">    水资源节约管理与保护</t>
  </si>
  <si>
    <t xml:space="preserve">    防汛</t>
  </si>
  <si>
    <t xml:space="preserve">    农村水利</t>
  </si>
  <si>
    <t xml:space="preserve">    南水北调工程管理</t>
  </si>
  <si>
    <t xml:space="preserve">    其他水利支出</t>
  </si>
  <si>
    <t xml:space="preserve">  扶贫</t>
  </si>
  <si>
    <t xml:space="preserve">    其他扶贫支出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</si>
  <si>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</si>
  <si>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</si>
  <si>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</si>
  <si>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</si>
  <si>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</si>
  <si>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</si>
  <si>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</si>
  <si>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</t>
  </si>
  <si>
    <t xml:space="preserve">    其他普惠金融发展支出</t>
  </si>
  <si>
    <t>交通运输支出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</si>
  <si>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</si>
  <si>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</si>
  <si>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</si>
  <si>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公路养护（公路水路运输）</t>
  </si>
  <si>
    <t xml:space="preserve">    公路运输管理</t>
  </si>
  <si>
    <t xml:space="preserve">    海事管理</t>
  </si>
  <si>
    <t xml:space="preserve">    其他公路水路运输支出</t>
  </si>
  <si>
    <t xml:space="preserve">  铁路运输</t>
  </si>
  <si>
    <t xml:space="preserve">    铁路路网建设</t>
  </si>
  <si>
    <t>资源勘探工业信息等支出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</si>
  <si>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</si>
  <si>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</si>
  <si>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</si>
  <si>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</si>
  <si>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行政运行（商业流通事务）</t>
  </si>
  <si>
    <t xml:space="preserve">    其他商业流通事务支出</t>
  </si>
  <si>
    <t>自然资源海洋气象等支出</t>
  </si>
  <si>
    <t xml:space="preserve">  自然资源事务</t>
  </si>
  <si>
    <t xml:space="preserve">    行政运行（国土资源事务）</t>
  </si>
  <si>
    <t xml:space="preserve">    自然资源利用与保护</t>
  </si>
  <si>
    <t xml:space="preserve">    事业运行（国土资源事务）</t>
  </si>
  <si>
    <t xml:space="preserve">    其他自然资源事务支出</t>
  </si>
  <si>
    <t xml:space="preserve">  气象事务</t>
  </si>
  <si>
    <t xml:space="preserve">    行政运行（气象事务）</t>
  </si>
  <si>
    <t xml:space="preserve">    气象事业机构</t>
  </si>
  <si>
    <t xml:space="preserve">    气象服务</t>
  </si>
  <si>
    <t>住房保障支出</t>
  </si>
  <si>
    <t xml:space="preserve">  保障性安居工程支出</t>
  </si>
  <si>
    <t xml:space="preserve">    老旧小区改造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</si>
  <si>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</si>
  <si>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</si>
  <si>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</si>
  <si>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</si>
  <si>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粮油物资储备支出</t>
  </si>
  <si>
    <t xml:space="preserve">  粮油物资事务</t>
  </si>
  <si>
    <t xml:space="preserve">    行政运行（粮油事务）</t>
  </si>
  <si>
    <t xml:space="preserve">    信息统计</t>
  </si>
  <si>
    <t xml:space="preserve">    粮食财务挂账利息补贴</t>
  </si>
  <si>
    <t xml:space="preserve">    其他粮油物资事务支出</t>
  </si>
  <si>
    <t xml:space="preserve">  重要商品储备</t>
  </si>
  <si>
    <t xml:space="preserve">    食盐储备</t>
  </si>
  <si>
    <t>灾害防治及应急管理支出</t>
  </si>
  <si>
    <t xml:space="preserve">  应急管理事务</t>
  </si>
  <si>
    <t xml:space="preserve">  消防事务</t>
  </si>
  <si>
    <t xml:space="preserve">    消防应急救援</t>
  </si>
  <si>
    <t xml:space="preserve">    其他消防事务支出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</si>
  <si>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</si>
  <si>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</si>
  <si>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</si>
  <si>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</si>
  <si>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</si>
  <si>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</si>
  <si>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 xml:space="preserve">  其他支出</t>
  </si>
  <si>
    <t xml:space="preserve">    其他支出</t>
  </si>
  <si>
    <t>债务还本支出</t>
  </si>
  <si>
    <t xml:space="preserve">  地方政府一般债务还本支出</t>
  </si>
  <si>
    <t xml:space="preserve">    地方政府向国际组织借款还本支出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</si>
  <si>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</si>
  <si>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</si>
  <si>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</si>
  <si>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地方政府向国际组织借款付息支出</t>
  </si>
  <si>
    <t>表五:</t>
  </si>
  <si>
    <t>2021年一般公共预算基本支出表(按经济分类)</t>
  </si>
  <si>
    <t>名称：博爱县2021年一般公共预算基本支出表(按经济分类)</t>
  </si>
  <si>
    <t>单位:万元</t>
  </si>
  <si>
    <t>部门预算经济分类</t>
  </si>
  <si>
    <t>政府预算经济分类</t>
  </si>
  <si>
    <t>金额</t>
  </si>
  <si>
    <t>类</t>
  </si>
  <si>
    <t>款</t>
  </si>
  <si>
    <t>科目名称</t>
  </si>
  <si>
    <t>01</t>
  </si>
  <si>
    <t>基本工资</t>
  </si>
  <si>
    <t>501</t>
  </si>
  <si>
    <t>工资奖金津补贴</t>
  </si>
  <si>
    <t>505</t>
  </si>
  <si>
    <t>工资福利支出</t>
  </si>
  <si>
    <t>02</t>
  </si>
  <si>
    <t>津贴补贴</t>
  </si>
  <si>
    <t>03</t>
  </si>
  <si>
    <t>奖金</t>
  </si>
  <si>
    <t>07</t>
  </si>
  <si>
    <t>绩效工资</t>
  </si>
  <si>
    <t>08</t>
  </si>
  <si>
    <t>机关事业单位基本养老保险费</t>
  </si>
  <si>
    <t>社会保障缴费</t>
  </si>
  <si>
    <t>10</t>
  </si>
  <si>
    <t>城镇职工基本医疗保险缴费</t>
  </si>
  <si>
    <t>12</t>
  </si>
  <si>
    <t>其他社会保障性缴费</t>
  </si>
  <si>
    <t>13</t>
  </si>
  <si>
    <t>住房公积金</t>
  </si>
  <si>
    <t>99</t>
  </si>
  <si>
    <t>其他工资福利支出</t>
  </si>
  <si>
    <t>办公费</t>
  </si>
  <si>
    <t>502</t>
  </si>
  <si>
    <t>办公经费</t>
  </si>
  <si>
    <t>商品和服务支出</t>
  </si>
  <si>
    <t>印刷费</t>
  </si>
  <si>
    <t>咨询费</t>
  </si>
  <si>
    <t>05</t>
  </si>
  <si>
    <t>委托业务费</t>
  </si>
  <si>
    <t>04</t>
  </si>
  <si>
    <t>手续费</t>
  </si>
  <si>
    <t>水费</t>
  </si>
  <si>
    <t>06</t>
  </si>
  <si>
    <t>电费</t>
  </si>
  <si>
    <t>邮电费</t>
  </si>
  <si>
    <t>取暖费</t>
  </si>
  <si>
    <t>09</t>
  </si>
  <si>
    <t>物业管理费</t>
  </si>
  <si>
    <t>11</t>
  </si>
  <si>
    <t>差旅费</t>
  </si>
  <si>
    <t>维修(护)费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</si>
  <si>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</si>
  <si>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</si>
  <si>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</si>
  <si>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</si>
  <si>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</si>
  <si>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</si>
  <si>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</si>
  <si>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</si>
  <si>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</si>
  <si>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</si>
  <si>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</si>
  <si>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专用材料购置费</t>
  </si>
  <si>
    <t>24</t>
  </si>
  <si>
    <t>被装购置费</t>
  </si>
  <si>
    <t>25</t>
  </si>
  <si>
    <t>专用燃料费</t>
  </si>
  <si>
    <t>26</t>
  </si>
  <si>
    <t>劳务费</t>
  </si>
  <si>
    <t>27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</si>
  <si>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</si>
  <si>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</si>
  <si>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</si>
  <si>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</si>
  <si>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</si>
  <si>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</si>
  <si>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</si>
  <si>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</si>
  <si>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</si>
  <si>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</si>
  <si>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</si>
  <si>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离休费</t>
  </si>
  <si>
    <t>509</t>
  </si>
  <si>
    <t>离退休费</t>
  </si>
  <si>
    <t>退休费</t>
  </si>
  <si>
    <t>抚恤金</t>
  </si>
  <si>
    <t>社会福利和救助</t>
  </si>
  <si>
    <t>生活补助</t>
  </si>
  <si>
    <t>救济费</t>
  </si>
  <si>
    <t>医疗费补助</t>
  </si>
  <si>
    <t>助学金</t>
  </si>
  <si>
    <t>奖励金</t>
  </si>
  <si>
    <t>生产补贴</t>
  </si>
  <si>
    <t>个人农业生产补贴</t>
  </si>
  <si>
    <t>其他对个人和家庭的补助支出</t>
  </si>
  <si>
    <t>其他对个人和家庭补助</t>
  </si>
  <si>
    <t>国内债务付息</t>
  </si>
  <si>
    <t>511</t>
  </si>
  <si>
    <t>国外债务付息</t>
  </si>
  <si>
    <t>房屋建筑物购建</t>
  </si>
  <si>
    <t>503</t>
  </si>
  <si>
    <t>506</t>
  </si>
  <si>
    <t>资本性支出（一）</t>
  </si>
  <si>
    <t>办公设备购置</t>
  </si>
  <si>
    <t>设备购置</t>
  </si>
  <si>
    <t>专用设备购置</t>
  </si>
  <si>
    <t>基础设施建设</t>
  </si>
  <si>
    <t>大型修缮</t>
  </si>
  <si>
    <t>信息系统建设及维护</t>
  </si>
  <si>
    <t>物资储备</t>
  </si>
  <si>
    <t>其他资本性支出</t>
  </si>
  <si>
    <t>土地补偿</t>
  </si>
  <si>
    <t>安置补助</t>
  </si>
  <si>
    <t>拆迁补偿</t>
  </si>
  <si>
    <t>公务用车购置</t>
  </si>
  <si>
    <t>19</t>
  </si>
  <si>
    <t>其他交通工具购置</t>
  </si>
  <si>
    <t>其他对企业补助</t>
  </si>
  <si>
    <t>508</t>
  </si>
  <si>
    <t>对企业资本性支出（二）</t>
  </si>
  <si>
    <t>费用补贴</t>
  </si>
  <si>
    <t>507</t>
  </si>
  <si>
    <t>利息补贴</t>
  </si>
  <si>
    <t>对社会保险基金补助</t>
  </si>
  <si>
    <t>510</t>
  </si>
  <si>
    <t>599</t>
  </si>
  <si>
    <t>表六</t>
  </si>
  <si>
    <t>名称：博爱县2021年一般公共预算税收返还和转移支付表</t>
  </si>
  <si>
    <t>项目名称（用途）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</si>
  <si>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</si>
  <si>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</si>
  <si>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</si>
  <si>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</si>
  <si>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</si>
  <si>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</si>
  <si>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</si>
  <si>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</si>
  <si>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</si>
  <si>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</si>
  <si>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</si>
  <si>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</si>
  <si>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</si>
  <si>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</si>
  <si>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</si>
  <si>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</si>
  <si>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</si>
  <si>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</si>
  <si>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</si>
  <si>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</si>
  <si>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</si>
  <si>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</si>
  <si>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</si>
  <si>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</si>
  <si>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</si>
  <si>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</si>
  <si>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</si>
  <si>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</si>
  <si>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</si>
  <si>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</si>
  <si>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</si>
  <si>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</si>
  <si>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</si>
  <si>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</si>
  <si>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</si>
  <si>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</si>
  <si>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</si>
  <si>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</si>
  <si>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</si>
  <si>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</si>
  <si>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</si>
  <si>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</si>
  <si>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</si>
  <si>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</si>
  <si>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</si>
  <si>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</si>
  <si>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</si>
  <si>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</si>
  <si>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</si>
  <si>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</si>
  <si>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</si>
  <si>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</si>
  <si>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</si>
  <si>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</si>
  <si>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</si>
  <si>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</si>
  <si>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</si>
  <si>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</si>
  <si>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</si>
  <si>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</si>
  <si>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</si>
  <si>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</si>
  <si>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</si>
  <si>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</si>
  <si>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</si>
  <si>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</si>
  <si>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表七</t>
  </si>
  <si>
    <t>博爱县政府一般债务余额情况表</t>
  </si>
  <si>
    <t>名称：博爱县政府一般债务余额情况表</t>
  </si>
  <si>
    <t>县  区</t>
  </si>
  <si>
    <r>
      <t>一、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宋体"/>
        <family val="0"/>
      </rPr>
      <t>年末政府一般债务余额</t>
    </r>
  </si>
  <si>
    <r>
      <t>三、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年末政府一般债务余额限额</t>
    </r>
  </si>
  <si>
    <r>
      <t>四、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年政府一般债券收入</t>
    </r>
  </si>
  <si>
    <r>
      <t>五、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年政府一般债务还本额</t>
    </r>
  </si>
  <si>
    <r>
      <t>六、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年末政府一般债务余额</t>
    </r>
  </si>
  <si>
    <t>表八</t>
  </si>
  <si>
    <t>2021年政府性基金收支总表</t>
  </si>
  <si>
    <t>名称：博爱县2021年政府性基金收支总表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</si>
  <si>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</si>
  <si>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</si>
  <si>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</si>
  <si>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</si>
  <si>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</si>
  <si>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</si>
  <si>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</si>
  <si>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</si>
  <si>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</si>
  <si>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</si>
  <si>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</si>
  <si>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</si>
  <si>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</si>
  <si>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</si>
  <si>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</si>
  <si>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</si>
  <si>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</si>
  <si>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</si>
  <si>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</si>
  <si>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表九</t>
  </si>
  <si>
    <t>2021年政府性基金预算收入表</t>
  </si>
  <si>
    <t>名称：博爱县2021年政府性基金预算收入表</t>
  </si>
  <si>
    <t>项目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</si>
  <si>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</si>
  <si>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</si>
  <si>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</si>
  <si>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</si>
  <si>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</si>
  <si>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</si>
  <si>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</si>
  <si>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</si>
  <si>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</si>
  <si>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</si>
  <si>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</si>
  <si>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</si>
  <si>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</si>
  <si>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</si>
  <si>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</si>
  <si>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</si>
  <si>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</si>
  <si>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表十</t>
  </si>
  <si>
    <t xml:space="preserve"> 2021年政府性基金预算支出明细表</t>
  </si>
  <si>
    <t>名称：博爱县2021年政府性基金预算支出明细表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</si>
  <si>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</si>
  <si>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</si>
  <si>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</si>
  <si>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</si>
  <si>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</si>
  <si>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</si>
  <si>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</si>
  <si>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</si>
  <si>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</si>
  <si>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</si>
  <si>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</si>
  <si>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</si>
  <si>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</si>
  <si>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</si>
  <si>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</si>
  <si>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</si>
  <si>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</si>
  <si>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</si>
  <si>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</si>
  <si>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</si>
  <si>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</si>
  <si>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</si>
  <si>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</si>
  <si>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</si>
  <si>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</si>
  <si>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</si>
  <si>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</si>
  <si>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</si>
  <si>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</si>
  <si>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</si>
  <si>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</si>
  <si>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</si>
  <si>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</si>
  <si>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</si>
  <si>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</si>
  <si>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</si>
  <si>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</si>
  <si>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</si>
  <si>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</si>
  <si>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</si>
  <si>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</si>
  <si>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</si>
  <si>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</si>
  <si>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</si>
  <si>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</si>
  <si>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</si>
  <si>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</si>
  <si>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</si>
  <si>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>表十一</t>
  </si>
  <si>
    <t>2021年博爱县政府性基金转移支付预算表</t>
  </si>
  <si>
    <t>名称：博爱县2021年政府性基金转移支付预算表</t>
  </si>
  <si>
    <t>项   目</t>
  </si>
  <si>
    <t>金  额</t>
  </si>
  <si>
    <t>合     计</t>
  </si>
  <si>
    <t>旅游发展基金补助全域旅游示范区创建</t>
  </si>
  <si>
    <t>旅游发展基金补助地方项目（旅游厕所）</t>
  </si>
  <si>
    <t>中央水库移民扶持基金</t>
  </si>
  <si>
    <t>农村综合改革转移支付</t>
  </si>
  <si>
    <t>中央集中彩票公益金支持社会福利事业专项资金</t>
  </si>
  <si>
    <t>中央集中彩票公益金支持体育事业专项资金</t>
  </si>
  <si>
    <t>彩票公益金支持养老服务体系建设</t>
  </si>
  <si>
    <t>福利彩票机构业务费</t>
  </si>
  <si>
    <t>残疾人事业发展补助</t>
  </si>
  <si>
    <t>表十二</t>
  </si>
  <si>
    <t>博爱县专项债务余额情况表</t>
  </si>
  <si>
    <t>名称：博爱县专项债务余额情况表</t>
  </si>
  <si>
    <t>项  目</t>
  </si>
  <si>
    <t>合  计</t>
  </si>
  <si>
    <r>
      <t>二、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宋体"/>
        <family val="0"/>
      </rPr>
      <t>年末政府专项债务余额</t>
    </r>
  </si>
  <si>
    <r>
      <t>三、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年末政府专项债务余额限额</t>
    </r>
  </si>
  <si>
    <r>
      <t>四、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年政府专项债券收入</t>
    </r>
  </si>
  <si>
    <r>
      <t>五、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年政府专项债务还本额</t>
    </r>
  </si>
  <si>
    <r>
      <t>六、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年末政府专项债务余额</t>
    </r>
  </si>
  <si>
    <t>表十三</t>
  </si>
  <si>
    <t>2021年社会保险基金预算收入表</t>
  </si>
  <si>
    <t>名称：博爱县2021年社会保险基金预算收入表</t>
  </si>
  <si>
    <t>职工基本医疗保险基金</t>
  </si>
  <si>
    <t>一、收入</t>
  </si>
  <si>
    <t>二、上年滚存结余</t>
  </si>
  <si>
    <t>年未合计</t>
  </si>
  <si>
    <t>表十四</t>
  </si>
  <si>
    <t>2021年社会保险基金预算支出表</t>
  </si>
  <si>
    <t>名称：博爱县2021年社会保险基金预算支出表</t>
  </si>
  <si>
    <t>二、支出</t>
  </si>
  <si>
    <t>三、本年收支结余</t>
  </si>
  <si>
    <t>四、年末滚存结余</t>
  </si>
  <si>
    <t>2021年县级国有资本经营预算收入表</t>
  </si>
  <si>
    <t>名称：博爱县2021年国有资本经营预算收入表</t>
  </si>
  <si>
    <t>收入项目</t>
  </si>
  <si>
    <t>2021年预算数</t>
  </si>
  <si>
    <t>国有资本收益收入</t>
  </si>
  <si>
    <t>一、利润收入</t>
  </si>
  <si>
    <t>二、股利、股息收入</t>
  </si>
  <si>
    <t>三、产权转让收入</t>
  </si>
  <si>
    <t>四、行政事业国有资产有偿使用收入</t>
  </si>
  <si>
    <t>五、其他国有资本收入</t>
  </si>
  <si>
    <t>本年收入合计</t>
  </si>
  <si>
    <t xml:space="preserve">上级专项转移支付收入 </t>
  </si>
  <si>
    <t xml:space="preserve">上年结转收入 </t>
  </si>
  <si>
    <t>总计</t>
  </si>
  <si>
    <t>表十六</t>
  </si>
  <si>
    <t>2021年县级国有资本经营预算支出表</t>
  </si>
  <si>
    <t>支出项目</t>
  </si>
  <si>
    <t>国有资本收益支出</t>
  </si>
  <si>
    <t>一、资本性支出</t>
  </si>
  <si>
    <t xml:space="preserve">   1、新设企业注入国有资本</t>
  </si>
  <si>
    <t xml:space="preserve">   2、补充企业国有资本</t>
  </si>
  <si>
    <t xml:space="preserve">   3、认购股权、股利</t>
  </si>
  <si>
    <t>二、费用性支出</t>
  </si>
  <si>
    <t xml:space="preserve">   1、律师及法律顾问</t>
  </si>
  <si>
    <t xml:space="preserve">   2、国企高管人员培训学习</t>
  </si>
  <si>
    <t xml:space="preserve">   3、与央企省企项目对接</t>
  </si>
  <si>
    <t xml:space="preserve">   4、县属企业脱钩改制</t>
  </si>
  <si>
    <t>三、行政事业性支出</t>
  </si>
  <si>
    <t>四、其他支出</t>
  </si>
  <si>
    <t>本年支出合计</t>
  </si>
  <si>
    <t>调出资金</t>
  </si>
  <si>
    <t>上解上级支出</t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</si>
  <si>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</si>
  <si>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</si>
  <si>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</si>
  <si>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</si>
  <si>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</si>
  <si>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</si>
  <si>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国有资本经营预算年终结余</t>
  </si>
  <si>
    <t>表十七</t>
  </si>
  <si>
    <t>博爱县2021年一般公共预算“三公”经费支出预算表</t>
  </si>
  <si>
    <t>名称：博爱县2021年一般公共预算“三公”经费支出预算表</t>
  </si>
  <si>
    <t xml:space="preserve">项目
</t>
  </si>
  <si>
    <t>行次</t>
  </si>
  <si>
    <t>2020年预算数</t>
  </si>
  <si>
    <t>“三公经费”小计</t>
  </si>
  <si>
    <t xml:space="preserve">    1、因公出国（境）费</t>
  </si>
  <si>
    <t xml:space="preserve">    2、公务接待</t>
  </si>
  <si>
    <t xml:space="preserve">    3、公务用车费</t>
  </si>
  <si>
    <t xml:space="preserve">      其中：（1）车辆购置费</t>
  </si>
  <si>
    <t xml:space="preserve">            （2）车辆运行维护费</t>
  </si>
  <si>
    <t>说明：1、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等支出，公务用车指用于履行公务的机动车，包括领导干部专车、一般公务用车和执法执勤车。（3）公务接待费，指单位按规定开支的各类公务接待（含外宾接待）支出。</t>
  </si>
  <si>
    <t>居民基本医疗保险基金</t>
  </si>
  <si>
    <t>机关事业单位养老保险基金</t>
  </si>
  <si>
    <t>城乡居民养老保险基金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</si>
  <si>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</si>
  <si>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</si>
  <si>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</si>
  <si>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</si>
  <si>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 xml:space="preserve">           5、其他收入</t>
  </si>
  <si>
    <t xml:space="preserve">           6、转移收入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</si>
  <si>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</si>
  <si>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</si>
  <si>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</si>
  <si>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4、上解支出</t>
  </si>
  <si>
    <t>单位：万元</t>
  </si>
  <si>
    <r>
      <rPr>
        <b/>
        <sz val="18"/>
        <rFont val="宋体"/>
        <family val="0"/>
      </rPr>
      <t>2021</t>
    </r>
    <r>
      <rPr>
        <b/>
        <sz val="18"/>
        <rFont val="方正小标宋简体"/>
        <family val="4"/>
      </rPr>
      <t>年一般公共预算税收返还和转移支付表</t>
    </r>
  </si>
  <si>
    <t>2021年博爱县国有资本经营转移性收支预算表</t>
  </si>
  <si>
    <t>名称：博爱县2021年国有资本经营预算支出表</t>
  </si>
  <si>
    <t>名称：博爱县2021年国有资本经营转移性收支预算表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</si>
</sst>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0;_琀"/>
    <numFmt numFmtId="178" formatCode="_-* #,##0_$_-;\-* #,##0_$_-;_-* &quot;-&quot;_$_-;_-@_-"/>
    <numFmt numFmtId="179" formatCode="yyyy&quot;年&quot;m&quot;月&quot;d&quot;日&quot;;@"/>
    <numFmt numFmtId="180" formatCode="_-* #,##0.00&quot;$&quot;_-;\-* #,##0.00&quot;$&quot;_-;_-* &quot;-&quot;??&quot;$&quot;_-;_-@_-"/>
    <numFmt numFmtId="181" formatCode="_-&quot;$&quot;* #,##0_-;\-&quot;$&quot;* #,##0_-;_-&quot;$&quot;* &quot;-&quot;_-;_-@_-"/>
    <numFmt numFmtId="182" formatCode="\$#,##0.00;\(\$#,##0.00\)"/>
    <numFmt numFmtId="183" formatCode="\$#.00"/>
    <numFmt numFmtId="184" formatCode="#,##0;\(#,##0\)"/>
    <numFmt numFmtId="185" formatCode="_-* #,##0.00_$_-;\-* #,##0.00_$_-;_-* &quot;-&quot;??_$_-;_-@_-"/>
    <numFmt numFmtId="186" formatCode="#,##0;\-#,##0;&quot;-&quot;"/>
    <numFmt numFmtId="187" formatCode="\$#,##0;\(\$#,##0\)"/>
    <numFmt numFmtId="188" formatCode="_-* #,##0&quot;$&quot;_-;\-* #,##0&quot;$&quot;_-;_-* &quot;-&quot;&quot;$&quot;_-;_-@_-"/>
    <numFmt numFmtId="189" formatCode="#,##0.00_);[Red]\(#,##0.00\)"/>
    <numFmt numFmtId="190" formatCode="#,##0.00_ ;\-#,##0.00"/>
    <numFmt numFmtId="191" formatCode="#,##0.00_ ;\-#,##0.00;;"/>
    <numFmt numFmtId="192" formatCode="_ &quot;￥&quot;* #,##0_ ;_ &quot;￥&quot;* \-#,##0_ ;_ &quot;￥&quot;* &quot;-&quot;_ ;_ @_ "/>
    <numFmt numFmtId="193" formatCode="_ &quot;￥&quot;* #,##0.00_ ;_ &quot;￥&quot;* \-#,##0.00_ ;_ &quot;￥&quot;* &quot;-&quot;??_ ;_ @_ "/>
    <numFmt numFmtId="194" formatCode="0.0%"/>
    <numFmt numFmtId="195" formatCode="0_ 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sz val="1"/>
      <color indexed="63"/>
      <name val="Courier"/>
      <family val="3"/>
    </font>
    <font>
      <b/>
      <sz val="11"/>
      <color indexed="8"/>
      <name val="微软雅黑"/>
      <family val="2"/>
    </font>
    <font>
      <sz val="12"/>
      <name val="官帕眉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"/>
      <color indexed="8"/>
      <name val="Courier"/>
      <family val="3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"/>
      <color indexed="16"/>
      <name val="Courier"/>
      <family val="3"/>
    </font>
    <font>
      <b/>
      <sz val="18"/>
      <color indexed="56"/>
      <name val="宋体"/>
      <family val="0"/>
    </font>
    <font>
      <sz val="11"/>
      <color indexed="8"/>
      <name val="微软雅黑"/>
      <family val="2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微软雅黑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微软雅黑"/>
      <family val="2"/>
    </font>
    <font>
      <sz val="12"/>
      <name val="Times New Roman"/>
      <family val="1"/>
    </font>
    <font>
      <b/>
      <sz val="21"/>
      <name val="楷体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56"/>
      <name val="微软雅黑"/>
      <family val="2"/>
    </font>
    <font>
      <sz val="11"/>
      <color indexed="9"/>
      <name val="微软雅黑"/>
      <family val="2"/>
    </font>
    <font>
      <sz val="7"/>
      <name val="Small Fonts"/>
      <family val="2"/>
    </font>
    <font>
      <b/>
      <sz val="11"/>
      <color indexed="52"/>
      <name val="微软雅黑"/>
      <family val="2"/>
    </font>
    <font>
      <sz val="12"/>
      <name val="Arial"/>
      <family val="2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6"/>
      <name val="微软雅黑"/>
      <family val="2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i/>
      <sz val="11"/>
      <color indexed="23"/>
      <name val="微软雅黑"/>
      <family val="2"/>
    </font>
    <font>
      <b/>
      <sz val="10"/>
      <name val="MS Sans Serif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0"/>
      <name val="Arial"/>
      <family val="2"/>
    </font>
    <font>
      <b/>
      <sz val="15"/>
      <color indexed="56"/>
      <name val="微软雅黑"/>
      <family val="2"/>
    </font>
    <font>
      <b/>
      <sz val="15"/>
      <color indexed="62"/>
      <name val="宋体"/>
      <family val="0"/>
    </font>
    <font>
      <b/>
      <sz val="11"/>
      <color indexed="9"/>
      <name val="微软雅黑"/>
      <family val="2"/>
    </font>
    <font>
      <sz val="12"/>
      <color indexed="8"/>
      <name val="Times New Roman"/>
      <family val="1"/>
    </font>
    <font>
      <b/>
      <sz val="18"/>
      <name val="方正小标宋简体"/>
      <family val="4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23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23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23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23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0" fontId="33" fillId="0" borderId="0">
      <alignment vertical="center"/>
      <protection/>
    </xf>
    <xf numFmtId="176" fontId="17" fillId="0" borderId="0">
      <alignment vertical="center"/>
      <protection locked="0"/>
    </xf>
    <xf numFmtId="176" fontId="11" fillId="0" borderId="0">
      <alignment vertical="center"/>
      <protection locked="0"/>
    </xf>
    <xf numFmtId="0" fontId="0" fillId="0" borderId="0">
      <alignment vertical="center"/>
      <protection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0" fontId="0" fillId="0" borderId="0">
      <alignment vertical="center"/>
      <protection/>
    </xf>
    <xf numFmtId="176" fontId="11" fillId="0" borderId="0">
      <alignment vertical="center"/>
      <protection locked="0"/>
    </xf>
    <xf numFmtId="176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 locked="0"/>
    </xf>
    <xf numFmtId="176" fontId="11" fillId="0" borderId="0">
      <alignment vertical="center"/>
      <protection locked="0"/>
    </xf>
    <xf numFmtId="176" fontId="17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23" fillId="0" borderId="0">
      <alignment vertical="center"/>
      <protection locked="0"/>
    </xf>
    <xf numFmtId="176" fontId="11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0" fontId="33" fillId="0" borderId="0">
      <alignment vertical="center"/>
      <protection/>
    </xf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2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6" fontId="17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17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17" fillId="0" borderId="0">
      <alignment vertical="center"/>
      <protection locked="0"/>
    </xf>
    <xf numFmtId="176" fontId="23" fillId="0" borderId="0">
      <alignment vertical="center"/>
      <protection locked="0"/>
    </xf>
    <xf numFmtId="176" fontId="11" fillId="0" borderId="0">
      <alignment vertical="center"/>
      <protection locked="0"/>
    </xf>
    <xf numFmtId="176" fontId="17" fillId="0" borderId="0">
      <alignment vertical="center"/>
      <protection locked="0"/>
    </xf>
    <xf numFmtId="176" fontId="11" fillId="0" borderId="0">
      <alignment vertical="center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 vertical="center"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 vertical="center"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 vertical="center"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 vertical="center"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8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8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8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8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8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86" fontId="55" fillId="0" borderId="0" applyFill="0" applyBorder="0" applyAlignment="0"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42" fillId="0" borderId="0">
      <alignment vertical="center"/>
      <protection/>
    </xf>
    <xf numFmtId="4" fontId="17" fillId="0" borderId="0">
      <alignment vertical="center"/>
      <protection locked="0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17" fillId="0" borderId="0">
      <alignment vertical="center"/>
      <protection locked="0"/>
    </xf>
    <xf numFmtId="182" fontId="42" fillId="0" borderId="0">
      <alignment vertical="center"/>
      <protection/>
    </xf>
    <xf numFmtId="0" fontId="41" fillId="0" borderId="0" applyProtection="0">
      <alignment vertical="center"/>
    </xf>
    <xf numFmtId="187" fontId="42" fillId="0" borderId="0">
      <alignment vertical="center"/>
      <protection/>
    </xf>
    <xf numFmtId="2" fontId="41" fillId="0" borderId="0" applyProtection="0">
      <alignment vertical="center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0" fontId="54" fillId="0" borderId="0" applyProtection="0">
      <alignment vertical="center"/>
    </xf>
    <xf numFmtId="0" fontId="56" fillId="0" borderId="0" applyProtection="0">
      <alignment vertical="center"/>
    </xf>
    <xf numFmtId="0" fontId="50" fillId="3" borderId="3" applyNumberFormat="0" applyBorder="0" applyAlignment="0" applyProtection="0"/>
    <xf numFmtId="0" fontId="50" fillId="3" borderId="3" applyNumberFormat="0" applyBorder="0" applyAlignment="0" applyProtection="0"/>
    <xf numFmtId="37" fontId="39" fillId="0" borderId="0">
      <alignment vertical="center"/>
      <protection/>
    </xf>
    <xf numFmtId="0" fontId="57" fillId="0" borderId="0">
      <alignment vertical="center"/>
      <protection/>
    </xf>
    <xf numFmtId="0" fontId="1" fillId="0" borderId="0">
      <alignment/>
      <protection/>
    </xf>
    <xf numFmtId="0" fontId="58" fillId="0" borderId="0">
      <alignment vertical="center"/>
      <protection/>
    </xf>
    <xf numFmtId="0" fontId="1" fillId="0" borderId="0">
      <alignment/>
      <protection/>
    </xf>
    <xf numFmtId="0" fontId="59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" fontId="60" fillId="0" borderId="0">
      <alignment vertical="center"/>
      <protection/>
    </xf>
    <xf numFmtId="0" fontId="0" fillId="0" borderId="0" applyNumberFormat="0" applyFill="0" applyBorder="0" applyAlignment="0" applyProtection="0"/>
    <xf numFmtId="0" fontId="41" fillId="0" borderId="4" applyProtection="0">
      <alignment vertical="center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7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1" fillId="0" borderId="0">
      <alignment vertical="center"/>
      <protection locked="0"/>
    </xf>
    <xf numFmtId="176" fontId="17" fillId="0" borderId="0">
      <alignment vertical="center"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61" fillId="0" borderId="5" applyNumberFormat="0" applyFill="0" applyAlignment="0" applyProtection="0"/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27" fillId="0" borderId="7" applyNumberFormat="0" applyFill="0" applyAlignment="0" applyProtection="0"/>
    <xf numFmtId="0" fontId="3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45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2" fillId="0" borderId="3">
      <alignment horizontal="distributed" vertical="center" wrapText="1"/>
      <protection/>
    </xf>
    <xf numFmtId="0" fontId="2" fillId="0" borderId="3">
      <alignment horizontal="distributed" vertical="center" wrapText="1"/>
      <protection/>
    </xf>
    <xf numFmtId="0" fontId="2" fillId="0" borderId="3">
      <alignment horizontal="distributed" vertical="center" wrapText="1"/>
      <protection/>
    </xf>
    <xf numFmtId="0" fontId="2" fillId="0" borderId="3">
      <alignment horizontal="distributed" vertical="center" wrapText="1"/>
      <protection/>
    </xf>
    <xf numFmtId="0" fontId="2" fillId="0" borderId="3">
      <alignment horizontal="distributed" vertical="center" wrapText="1"/>
      <protection/>
    </xf>
    <xf numFmtId="0" fontId="2" fillId="0" borderId="3">
      <alignment horizontal="distributed" vertical="center" wrapText="1"/>
      <protection/>
    </xf>
    <xf numFmtId="0" fontId="2" fillId="0" borderId="3">
      <alignment horizontal="distributed" vertical="center" wrapText="1"/>
      <protection/>
    </xf>
    <xf numFmtId="0" fontId="2" fillId="0" borderId="3">
      <alignment horizontal="distributed" vertical="center" wrapText="1"/>
      <protection/>
    </xf>
    <xf numFmtId="0" fontId="2" fillId="0" borderId="3">
      <alignment horizontal="distributed" vertical="center" wrapText="1"/>
      <protection/>
    </xf>
    <xf numFmtId="0" fontId="2" fillId="0" borderId="3">
      <alignment horizontal="distributed" vertical="center" wrapText="1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176" fontId="11" fillId="0" borderId="0">
      <alignment vertical="center"/>
      <protection locked="0"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2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176" fontId="11" fillId="0" borderId="0">
      <alignment vertical="center"/>
      <protection locked="0"/>
    </xf>
    <xf numFmtId="176" fontId="23" fillId="0" borderId="0">
      <alignment vertical="center"/>
      <protection locked="0"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11" fillId="0" borderId="0">
      <alignment vertical="center"/>
      <protection locked="0"/>
    </xf>
    <xf numFmtId="0" fontId="0" fillId="0" borderId="0">
      <alignment vertical="center"/>
      <protection/>
    </xf>
    <xf numFmtId="0" fontId="7" fillId="11" borderId="12" applyNumberFormat="0" applyAlignment="0" applyProtection="0"/>
    <xf numFmtId="0" fontId="40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11" borderId="12" applyNumberFormat="0" applyAlignment="0" applyProtection="0"/>
    <xf numFmtId="0" fontId="7" fillId="3" borderId="12" applyNumberFormat="0" applyAlignment="0" applyProtection="0"/>
    <xf numFmtId="0" fontId="7" fillId="3" borderId="12" applyNumberFormat="0" applyAlignment="0" applyProtection="0"/>
    <xf numFmtId="0" fontId="7" fillId="3" borderId="12" applyNumberFormat="0" applyAlignment="0" applyProtection="0"/>
    <xf numFmtId="0" fontId="7" fillId="3" borderId="12" applyNumberFormat="0" applyAlignment="0" applyProtection="0"/>
    <xf numFmtId="0" fontId="7" fillId="3" borderId="12" applyNumberFormat="0" applyAlignment="0" applyProtection="0"/>
    <xf numFmtId="0" fontId="7" fillId="3" borderId="12" applyNumberFormat="0" applyAlignment="0" applyProtection="0"/>
    <xf numFmtId="0" fontId="40" fillId="11" borderId="12" applyNumberFormat="0" applyAlignment="0" applyProtection="0"/>
    <xf numFmtId="0" fontId="40" fillId="11" borderId="12" applyNumberFormat="0" applyAlignment="0" applyProtection="0"/>
    <xf numFmtId="0" fontId="40" fillId="11" borderId="12" applyNumberFormat="0" applyAlignment="0" applyProtection="0"/>
    <xf numFmtId="0" fontId="40" fillId="11" borderId="12" applyNumberFormat="0" applyAlignment="0" applyProtection="0"/>
    <xf numFmtId="0" fontId="40" fillId="11" borderId="12" applyNumberFormat="0" applyAlignment="0" applyProtection="0"/>
    <xf numFmtId="0" fontId="31" fillId="22" borderId="13" applyNumberFormat="0" applyAlignment="0" applyProtection="0"/>
    <xf numFmtId="0" fontId="63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31" fillId="22" borderId="13" applyNumberFormat="0" applyAlignment="0" applyProtection="0"/>
    <xf numFmtId="0" fontId="63" fillId="22" borderId="13" applyNumberFormat="0" applyAlignment="0" applyProtection="0"/>
    <xf numFmtId="0" fontId="63" fillId="22" borderId="13" applyNumberFormat="0" applyAlignment="0" applyProtection="0"/>
    <xf numFmtId="0" fontId="63" fillId="22" borderId="13" applyNumberFormat="0" applyAlignment="0" applyProtection="0"/>
    <xf numFmtId="0" fontId="63" fillId="22" borderId="13" applyNumberFormat="0" applyAlignment="0" applyProtection="0"/>
    <xf numFmtId="0" fontId="63" fillId="22" borderId="13" applyNumberFormat="0" applyAlignment="0" applyProtection="0"/>
    <xf numFmtId="0" fontId="63" fillId="22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32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0" fontId="42" fillId="0" borderId="0">
      <alignment vertical="center"/>
      <protection/>
    </xf>
    <xf numFmtId="176" fontId="17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23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176" fontId="0" fillId="0" borderId="0">
      <alignment vertical="center"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1" fillId="0" borderId="0">
      <alignment vertical="center"/>
      <protection locked="0"/>
    </xf>
    <xf numFmtId="176" fontId="17" fillId="0" borderId="0">
      <alignment vertical="center"/>
      <protection locked="0"/>
    </xf>
    <xf numFmtId="176" fontId="11" fillId="0" borderId="0">
      <alignment vertical="center"/>
      <protection locked="0"/>
    </xf>
    <xf numFmtId="0" fontId="0" fillId="0" borderId="0" applyFont="0" applyFill="0" applyBorder="0" applyAlignment="0" applyProtection="0"/>
    <xf numFmtId="176" fontId="11" fillId="0" borderId="0">
      <alignment vertical="center"/>
      <protection locked="0"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3" borderId="0" applyNumberFormat="0" applyBorder="0" applyAlignment="0" applyProtection="0"/>
    <xf numFmtId="0" fontId="0" fillId="0" borderId="0">
      <alignment vertical="center"/>
      <protection/>
    </xf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4" borderId="0" applyNumberFormat="0" applyBorder="0" applyAlignment="0" applyProtection="0"/>
    <xf numFmtId="0" fontId="0" fillId="0" borderId="0">
      <alignment vertical="center"/>
      <protection/>
    </xf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5" borderId="0" applyNumberFormat="0" applyBorder="0" applyAlignment="0" applyProtection="0"/>
    <xf numFmtId="0" fontId="0" fillId="0" borderId="0">
      <alignment vertical="center"/>
      <protection/>
    </xf>
    <xf numFmtId="0" fontId="6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</cellXfs>
  <cellStyles count="4035">
    <cellStyle name="Normal" xfId="0"/>
    <cellStyle name=" " xfId="15"/>
    <cellStyle name="  2" xfId="16"/>
    <cellStyle name="??" xfId="17"/>
    <cellStyle name="?? 2" xfId="18"/>
    <cellStyle name="???" xfId="19"/>
    <cellStyle name="??? 2" xfId="20"/>
    <cellStyle name="????" xfId="21"/>
    <cellStyle name="???? 2" xfId="22"/>
    <cellStyle name="???¨" xfId="23"/>
    <cellStyle name="???¨ 2" xfId="24"/>
    <cellStyle name="???¨¤" xfId="25"/>
    <cellStyle name="???¨¤ 2" xfId="26"/>
    <cellStyle name="???§??" xfId="27"/>
    <cellStyle name="???§?? 2" xfId="28"/>
    <cellStyle name="???à" xfId="29"/>
    <cellStyle name="???à 2" xfId="30"/>
    <cellStyle name="???à¨" xfId="31"/>
    <cellStyle name="???à¨ 2" xfId="32"/>
    <cellStyle name="??_NJ02-44" xfId="33"/>
    <cellStyle name="??¡" xfId="34"/>
    <cellStyle name="??¡ 2" xfId="35"/>
    <cellStyle name="??¡à¨" xfId="36"/>
    <cellStyle name="??¡à¨ 2" xfId="37"/>
    <cellStyle name="??¨" xfId="38"/>
    <cellStyle name="??¨ 2" xfId="39"/>
    <cellStyle name="??¨???" xfId="40"/>
    <cellStyle name="??¨??? 2" xfId="41"/>
    <cellStyle name="??¨′" xfId="42"/>
    <cellStyle name="??¨′ 2" xfId="43"/>
    <cellStyle name="??¨¬" xfId="44"/>
    <cellStyle name="??¨¬ 2" xfId="45"/>
    <cellStyle name="??¨¬???" xfId="46"/>
    <cellStyle name="??¨¬??? 2" xfId="47"/>
    <cellStyle name="??±" xfId="48"/>
    <cellStyle name="??± 2" xfId="49"/>
    <cellStyle name="??±ò[" xfId="50"/>
    <cellStyle name="??±ò[ 2" xfId="51"/>
    <cellStyle name="??ì" xfId="52"/>
    <cellStyle name="??ì 2" xfId="53"/>
    <cellStyle name="??ì???" xfId="54"/>
    <cellStyle name="??ì??? 2" xfId="55"/>
    <cellStyle name="??ì??[" xfId="56"/>
    <cellStyle name="??ì??[ 2" xfId="57"/>
    <cellStyle name="?¡ì?" xfId="58"/>
    <cellStyle name="?¡ì? 2" xfId="59"/>
    <cellStyle name="?¡ì??¡¤" xfId="60"/>
    <cellStyle name="?¡ì??¡¤ 2" xfId="61"/>
    <cellStyle name="?§" xfId="62"/>
    <cellStyle name="?§ 2" xfId="63"/>
    <cellStyle name="?§?" xfId="64"/>
    <cellStyle name="?§? 2" xfId="65"/>
    <cellStyle name="?§??" xfId="66"/>
    <cellStyle name="?§?? 2" xfId="67"/>
    <cellStyle name="?§??[" xfId="68"/>
    <cellStyle name="?§??[ 2" xfId="69"/>
    <cellStyle name="?§??[0" xfId="70"/>
    <cellStyle name="?§??[0 2" xfId="71"/>
    <cellStyle name="?§??·" xfId="72"/>
    <cellStyle name="?§??· 2" xfId="73"/>
    <cellStyle name="?鹎%U龡&amp;H齲_x0001_C铣_x0014__x0007__x0001__x0001_" xfId="74"/>
    <cellStyle name="_05" xfId="75"/>
    <cellStyle name="_05 2" xfId="76"/>
    <cellStyle name="_1" xfId="77"/>
    <cellStyle name="_1 2" xfId="78"/>
    <cellStyle name="_13" xfId="79"/>
    <cellStyle name="_13 2" xfId="80"/>
    <cellStyle name="_13-19" xfId="81"/>
    <cellStyle name="_13-19 2" xfId="82"/>
    <cellStyle name="_13-19(1)" xfId="83"/>
    <cellStyle name="_13-19(1) 2" xfId="84"/>
    <cellStyle name="_16" xfId="85"/>
    <cellStyle name="_16 2" xfId="86"/>
    <cellStyle name="_17" xfId="87"/>
    <cellStyle name="_17 2" xfId="88"/>
    <cellStyle name="_2003-17" xfId="89"/>
    <cellStyle name="_2003-17 2" xfId="90"/>
    <cellStyle name="_2005-09" xfId="91"/>
    <cellStyle name="_2005-09 2" xfId="92"/>
    <cellStyle name="_2005-17" xfId="93"/>
    <cellStyle name="_2005-17 2" xfId="94"/>
    <cellStyle name="_2005-18" xfId="95"/>
    <cellStyle name="_2005-18 2" xfId="96"/>
    <cellStyle name="_2005-19" xfId="97"/>
    <cellStyle name="_2005-19 2" xfId="98"/>
    <cellStyle name="_2006-2" xfId="99"/>
    <cellStyle name="_2006-2 2" xfId="100"/>
    <cellStyle name="_2010省对市县转移支付测算表(10-21）" xfId="101"/>
    <cellStyle name="_29" xfId="102"/>
    <cellStyle name="_29 2" xfId="103"/>
    <cellStyle name="_Book3" xfId="104"/>
    <cellStyle name="_Book3 2" xfId="105"/>
    <cellStyle name="_ET_STYLE_NoName_00_" xfId="106"/>
    <cellStyle name="_ET_STYLE_NoName_00_ 2" xfId="107"/>
    <cellStyle name="_NJ09-05" xfId="108"/>
    <cellStyle name="_NJ17-06" xfId="109"/>
    <cellStyle name="_NJ17-06 2" xfId="110"/>
    <cellStyle name="_NJ17-24" xfId="111"/>
    <cellStyle name="_NJ17-25" xfId="112"/>
    <cellStyle name="_NJ17-25 2" xfId="113"/>
    <cellStyle name="_NJ17-26" xfId="114"/>
    <cellStyle name="_NJ18-13" xfId="115"/>
    <cellStyle name="_NJ18-13 2" xfId="116"/>
    <cellStyle name="_NJ18-27" xfId="117"/>
    <cellStyle name="_定稿" xfId="118"/>
    <cellStyle name="_定稿 2" xfId="119"/>
    <cellStyle name="_分市分省GDP" xfId="120"/>
    <cellStyle name="_分市分省GDP 2" xfId="121"/>
    <cellStyle name="_副本2006-2" xfId="122"/>
    <cellStyle name="_副本2006-2 2" xfId="123"/>
    <cellStyle name="_副本2006-2新" xfId="124"/>
    <cellStyle name="_综合数据" xfId="125"/>
    <cellStyle name="_纵横对比" xfId="126"/>
    <cellStyle name="¡ã¨" xfId="127"/>
    <cellStyle name="»õ" xfId="128"/>
    <cellStyle name="»õ±ò" xfId="129"/>
    <cellStyle name="»õ±ò 2" xfId="130"/>
    <cellStyle name="»õ±ò 2 2" xfId="131"/>
    <cellStyle name="»õ±ò 3" xfId="132"/>
    <cellStyle name="»õ±ò[" xfId="133"/>
    <cellStyle name="»õ±ò[0]" xfId="134"/>
    <cellStyle name="»õ±ò[0] 2" xfId="135"/>
    <cellStyle name="»õ±ò[0] 2 2" xfId="136"/>
    <cellStyle name="»õ±ò[0] 3" xfId="137"/>
    <cellStyle name="»õ±ò_10" xfId="138"/>
    <cellStyle name="°" xfId="139"/>
    <cellStyle name="°_05" xfId="140"/>
    <cellStyle name="°_1" xfId="141"/>
    <cellStyle name="°_17" xfId="142"/>
    <cellStyle name="°_2003-17" xfId="143"/>
    <cellStyle name="°_2006-2" xfId="144"/>
    <cellStyle name="°_Book3" xfId="145"/>
    <cellStyle name="°_NJ17-14" xfId="146"/>
    <cellStyle name="°_定稿" xfId="147"/>
    <cellStyle name="°_副本2006-2" xfId="148"/>
    <cellStyle name="°_副本2006-2新" xfId="149"/>
    <cellStyle name="°_综合数据" xfId="150"/>
    <cellStyle name="°_纵横对比" xfId="151"/>
    <cellStyle name="°ù·" xfId="152"/>
    <cellStyle name="°ù·ö±è" xfId="153"/>
    <cellStyle name="°ù·ö±è 2" xfId="154"/>
    <cellStyle name="°ù·ö±è 2 2" xfId="155"/>
    <cellStyle name="°ù·ö±è 3" xfId="156"/>
    <cellStyle name="0,0_x000a__x000a_NA_x000a__x000a_" xfId="157"/>
    <cellStyle name="20% - 强调文字颜色 1" xfId="158"/>
    <cellStyle name="20% - 强调文字颜色 1 2" xfId="159"/>
    <cellStyle name="20% - 强调文字颜色 1 2 10" xfId="160"/>
    <cellStyle name="20% - 强调文字颜色 1 2 2" xfId="161"/>
    <cellStyle name="20% - 强调文字颜色 1 2 2 2" xfId="162"/>
    <cellStyle name="20% - 强调文字颜色 1 2 2 2 2" xfId="163"/>
    <cellStyle name="20% - 强调文字颜色 1 2 2 2 2 2" xfId="164"/>
    <cellStyle name="20% - 强调文字颜色 1 2 2 2 2 2 2" xfId="165"/>
    <cellStyle name="20% - 强调文字颜色 1 2 2 2 2 3" xfId="166"/>
    <cellStyle name="20% - 强调文字颜色 1 2 2 2 3" xfId="167"/>
    <cellStyle name="20% - 强调文字颜色 1 2 2 2 3 2" xfId="168"/>
    <cellStyle name="20% - 强调文字颜色 1 2 2 2 4" xfId="169"/>
    <cellStyle name="20% - 强调文字颜色 1 2 2 3" xfId="170"/>
    <cellStyle name="20% - 强调文字颜色 1 2 2 3 2" xfId="171"/>
    <cellStyle name="20% - 强调文字颜色 1 2 2 3 2 2" xfId="172"/>
    <cellStyle name="20% - 强调文字颜色 1 2 2 3 3" xfId="173"/>
    <cellStyle name="20% - 强调文字颜色 1 2 2 4" xfId="174"/>
    <cellStyle name="20% - 强调文字颜色 1 2 2 4 2" xfId="175"/>
    <cellStyle name="20% - 强调文字颜色 1 2 2 4 2 2" xfId="176"/>
    <cellStyle name="20% - 强调文字颜色 1 2 2 4 3" xfId="177"/>
    <cellStyle name="20% - 强调文字颜色 1 2 2 5" xfId="178"/>
    <cellStyle name="20% - 强调文字颜色 1 2 2 5 2" xfId="179"/>
    <cellStyle name="20% - 强调文字颜色 1 2 2 6" xfId="180"/>
    <cellStyle name="20% - 强调文字颜色 1 2 3" xfId="181"/>
    <cellStyle name="20% - 强调文字颜色 1 2 3 2" xfId="182"/>
    <cellStyle name="20% - 强调文字颜色 1 2 3 2 2" xfId="183"/>
    <cellStyle name="20% - 强调文字颜色 1 2 3 2 2 2" xfId="184"/>
    <cellStyle name="20% - 强调文字颜色 1 2 3 2 2 2 2" xfId="185"/>
    <cellStyle name="20% - 强调文字颜色 1 2 3 2 2 3" xfId="186"/>
    <cellStyle name="20% - 强调文字颜色 1 2 3 2 3" xfId="187"/>
    <cellStyle name="20% - 强调文字颜色 1 2 3 2 3 2" xfId="188"/>
    <cellStyle name="20% - 强调文字颜色 1 2 3 2 4" xfId="189"/>
    <cellStyle name="20% - 强调文字颜色 1 2 3 3" xfId="190"/>
    <cellStyle name="20% - 强调文字颜色 1 2 3 3 2" xfId="191"/>
    <cellStyle name="20% - 强调文字颜色 1 2 3 3 2 2" xfId="192"/>
    <cellStyle name="20% - 强调文字颜色 1 2 3 3 3" xfId="193"/>
    <cellStyle name="20% - 强调文字颜色 1 2 3 4" xfId="194"/>
    <cellStyle name="20% - 强调文字颜色 1 2 3 4 2" xfId="195"/>
    <cellStyle name="20% - 强调文字颜色 1 2 3 4 2 2" xfId="196"/>
    <cellStyle name="20% - 强调文字颜色 1 2 3 4 3" xfId="197"/>
    <cellStyle name="20% - 强调文字颜色 1 2 3 5" xfId="198"/>
    <cellStyle name="20% - 强调文字颜色 1 2 3 5 2" xfId="199"/>
    <cellStyle name="20% - 强调文字颜色 1 2 3 6" xfId="200"/>
    <cellStyle name="20% - 强调文字颜色 1 2 4" xfId="201"/>
    <cellStyle name="20% - 强调文字颜色 1 2 4 2" xfId="202"/>
    <cellStyle name="20% - 强调文字颜色 1 2 4 2 2" xfId="203"/>
    <cellStyle name="20% - 强调文字颜色 1 2 4 2 2 2" xfId="204"/>
    <cellStyle name="20% - 强调文字颜色 1 2 4 2 2 2 2" xfId="205"/>
    <cellStyle name="20% - 强调文字颜色 1 2 4 2 2 3" xfId="206"/>
    <cellStyle name="20% - 强调文字颜色 1 2 4 2 3" xfId="207"/>
    <cellStyle name="20% - 强调文字颜色 1 2 4 2 3 2" xfId="208"/>
    <cellStyle name="20% - 强调文字颜色 1 2 4 2 4" xfId="209"/>
    <cellStyle name="20% - 强调文字颜色 1 2 4 3" xfId="210"/>
    <cellStyle name="20% - 强调文字颜色 1 2 4 3 2" xfId="211"/>
    <cellStyle name="20% - 强调文字颜色 1 2 4 3 2 2" xfId="212"/>
    <cellStyle name="20% - 强调文字颜色 1 2 4 3 3" xfId="213"/>
    <cellStyle name="20% - 强调文字颜色 1 2 4 4" xfId="214"/>
    <cellStyle name="20% - 强调文字颜色 1 2 4 4 2" xfId="215"/>
    <cellStyle name="20% - 强调文字颜色 1 2 4 4 2 2" xfId="216"/>
    <cellStyle name="20% - 强调文字颜色 1 2 4 4 3" xfId="217"/>
    <cellStyle name="20% - 强调文字颜色 1 2 4 5" xfId="218"/>
    <cellStyle name="20% - 强调文字颜色 1 2 4 5 2" xfId="219"/>
    <cellStyle name="20% - 强调文字颜色 1 2 4 6" xfId="220"/>
    <cellStyle name="20% - 强调文字颜色 1 2 5" xfId="221"/>
    <cellStyle name="20% - 强调文字颜色 1 2 5 2" xfId="222"/>
    <cellStyle name="20% - 强调文字颜色 1 2 5 2 2" xfId="223"/>
    <cellStyle name="20% - 强调文字颜色 1 2 5 2 2 2" xfId="224"/>
    <cellStyle name="20% - 强调文字颜色 1 2 5 2 2 2 2" xfId="225"/>
    <cellStyle name="20% - 强调文字颜色 1 2 5 2 2 3" xfId="226"/>
    <cellStyle name="20% - 强调文字颜色 1 2 5 2 3" xfId="227"/>
    <cellStyle name="20% - 强调文字颜色 1 2 5 2 3 2" xfId="228"/>
    <cellStyle name="20% - 强调文字颜色 1 2 5 2 4" xfId="229"/>
    <cellStyle name="20% - 强调文字颜色 1 2 5 3" xfId="230"/>
    <cellStyle name="20% - 强调文字颜色 1 2 5 3 2" xfId="231"/>
    <cellStyle name="20% - 强调文字颜色 1 2 5 3 2 2" xfId="232"/>
    <cellStyle name="20% - 强调文字颜色 1 2 5 3 3" xfId="233"/>
    <cellStyle name="20% - 强调文字颜色 1 2 5 4" xfId="234"/>
    <cellStyle name="20% - 强调文字颜色 1 2 5 4 2" xfId="235"/>
    <cellStyle name="20% - 强调文字颜色 1 2 5 4 2 2" xfId="236"/>
    <cellStyle name="20% - 强调文字颜色 1 2 5 4 3" xfId="237"/>
    <cellStyle name="20% - 强调文字颜色 1 2 5 5" xfId="238"/>
    <cellStyle name="20% - 强调文字颜色 1 2 5 5 2" xfId="239"/>
    <cellStyle name="20% - 强调文字颜色 1 2 5 6" xfId="240"/>
    <cellStyle name="20% - 强调文字颜色 1 2 6" xfId="241"/>
    <cellStyle name="20% - 强调文字颜色 1 2 6 2" xfId="242"/>
    <cellStyle name="20% - 强调文字颜色 1 2 6 2 2" xfId="243"/>
    <cellStyle name="20% - 强调文字颜色 1 2 6 2 2 2" xfId="244"/>
    <cellStyle name="20% - 强调文字颜色 1 2 6 2 3" xfId="245"/>
    <cellStyle name="20% - 强调文字颜色 1 2 6 3" xfId="246"/>
    <cellStyle name="20% - 强调文字颜色 1 2 6 3 2" xfId="247"/>
    <cellStyle name="20% - 强调文字颜色 1 2 6 4" xfId="248"/>
    <cellStyle name="20% - 强调文字颜色 1 2 7" xfId="249"/>
    <cellStyle name="20% - 强调文字颜色 1 2 7 2" xfId="250"/>
    <cellStyle name="20% - 强调文字颜色 1 2 7 2 2" xfId="251"/>
    <cellStyle name="20% - 强调文字颜色 1 2 7 3" xfId="252"/>
    <cellStyle name="20% - 强调文字颜色 1 2 8" xfId="253"/>
    <cellStyle name="20% - 强调文字颜色 1 2 8 2" xfId="254"/>
    <cellStyle name="20% - 强调文字颜色 1 2 8 2 2" xfId="255"/>
    <cellStyle name="20% - 强调文字颜色 1 2 8 3" xfId="256"/>
    <cellStyle name="20% - 强调文字颜色 1 2 9" xfId="257"/>
    <cellStyle name="20% - 强调文字颜色 1 2 9 2" xfId="258"/>
    <cellStyle name="20% - 强调文字颜色 1 3" xfId="259"/>
    <cellStyle name="20% - 强调文字颜色 1 3 2" xfId="260"/>
    <cellStyle name="20% - 强调文字颜色 1 3 2 2" xfId="261"/>
    <cellStyle name="20% - 强调文字颜色 1 3 2 2 2" xfId="262"/>
    <cellStyle name="20% - 强调文字颜色 1 3 2 2 2 2" xfId="263"/>
    <cellStyle name="20% - 强调文字颜色 1 3 2 2 2 2 2" xfId="264"/>
    <cellStyle name="20% - 强调文字颜色 1 3 2 2 2 3" xfId="265"/>
    <cellStyle name="20% - 强调文字颜色 1 3 2 2 3" xfId="266"/>
    <cellStyle name="20% - 强调文字颜色 1 3 2 2 3 2" xfId="267"/>
    <cellStyle name="20% - 强调文字颜色 1 3 2 2 4" xfId="268"/>
    <cellStyle name="20% - 强调文字颜色 1 3 2 3" xfId="269"/>
    <cellStyle name="20% - 强调文字颜色 1 3 2 3 2" xfId="270"/>
    <cellStyle name="20% - 强调文字颜色 1 3 2 3 2 2" xfId="271"/>
    <cellStyle name="20% - 强调文字颜色 1 3 2 3 3" xfId="272"/>
    <cellStyle name="20% - 强调文字颜色 1 3 2 4" xfId="273"/>
    <cellStyle name="20% - 强调文字颜色 1 3 2 4 2" xfId="274"/>
    <cellStyle name="20% - 强调文字颜色 1 3 2 4 2 2" xfId="275"/>
    <cellStyle name="20% - 强调文字颜色 1 3 2 4 3" xfId="276"/>
    <cellStyle name="20% - 强调文字颜色 1 3 2 5" xfId="277"/>
    <cellStyle name="20% - 强调文字颜色 1 3 2 5 2" xfId="278"/>
    <cellStyle name="20% - 强调文字颜色 1 3 2 6" xfId="279"/>
    <cellStyle name="20% - 强调文字颜色 1 3 3" xfId="280"/>
    <cellStyle name="20% - 强调文字颜色 1 3 3 2" xfId="281"/>
    <cellStyle name="20% - 强调文字颜色 1 3 3 2 2" xfId="282"/>
    <cellStyle name="20% - 强调文字颜色 1 3 3 2 2 2" xfId="283"/>
    <cellStyle name="20% - 强调文字颜色 1 3 3 2 3" xfId="284"/>
    <cellStyle name="20% - 强调文字颜色 1 3 3 3" xfId="285"/>
    <cellStyle name="20% - 强调文字颜色 1 3 3 3 2" xfId="286"/>
    <cellStyle name="20% - 强调文字颜色 1 3 3 4" xfId="287"/>
    <cellStyle name="20% - 强调文字颜色 1 3 4" xfId="288"/>
    <cellStyle name="20% - 强调文字颜色 1 3 4 2" xfId="289"/>
    <cellStyle name="20% - 强调文字颜色 1 3 4 2 2" xfId="290"/>
    <cellStyle name="20% - 强调文字颜色 1 3 4 3" xfId="291"/>
    <cellStyle name="20% - 强调文字颜色 1 3 5" xfId="292"/>
    <cellStyle name="20% - 强调文字颜色 1 3 5 2" xfId="293"/>
    <cellStyle name="20% - 强调文字颜色 1 3 5 2 2" xfId="294"/>
    <cellStyle name="20% - 强调文字颜色 1 3 5 3" xfId="295"/>
    <cellStyle name="20% - 强调文字颜色 1 3 6" xfId="296"/>
    <cellStyle name="20% - 强调文字颜色 1 3 6 2" xfId="297"/>
    <cellStyle name="20% - 强调文字颜色 1 3 7" xfId="298"/>
    <cellStyle name="20% - 强调文字颜色 1 4" xfId="299"/>
    <cellStyle name="20% - 强调文字颜色 1 4 2" xfId="300"/>
    <cellStyle name="20% - 强调文字颜色 1 4 2 2" xfId="301"/>
    <cellStyle name="20% - 强调文字颜色 1 4 2 2 2" xfId="302"/>
    <cellStyle name="20% - 强调文字颜色 1 4 2 2 2 2" xfId="303"/>
    <cellStyle name="20% - 强调文字颜色 1 4 2 2 3" xfId="304"/>
    <cellStyle name="20% - 强调文字颜色 1 4 2 3" xfId="305"/>
    <cellStyle name="20% - 强调文字颜色 1 4 2 3 2" xfId="306"/>
    <cellStyle name="20% - 强调文字颜色 1 4 2 4" xfId="307"/>
    <cellStyle name="20% - 强调文字颜色 1 4 3" xfId="308"/>
    <cellStyle name="20% - 强调文字颜色 1 4 3 2" xfId="309"/>
    <cellStyle name="20% - 强调文字颜色 1 4 3 2 2" xfId="310"/>
    <cellStyle name="20% - 强调文字颜色 1 4 3 3" xfId="311"/>
    <cellStyle name="20% - 强调文字颜色 1 4 4" xfId="312"/>
    <cellStyle name="20% - 强调文字颜色 1 4 4 2" xfId="313"/>
    <cellStyle name="20% - 强调文字颜色 1 4 4 2 2" xfId="314"/>
    <cellStyle name="20% - 强调文字颜色 1 4 4 3" xfId="315"/>
    <cellStyle name="20% - 强调文字颜色 1 4 5" xfId="316"/>
    <cellStyle name="20% - 强调文字颜色 1 4 5 2" xfId="317"/>
    <cellStyle name="20% - 强调文字颜色 1 4 6" xfId="318"/>
    <cellStyle name="20% - 强调文字颜色 1 5" xfId="319"/>
    <cellStyle name="20% - 强调文字颜色 1 5 2" xfId="320"/>
    <cellStyle name="20% - 强调文字颜色 1 6" xfId="321"/>
    <cellStyle name="20% - 强调文字颜色 1 6 2" xfId="322"/>
    <cellStyle name="20% - 强调文字颜色 1 6 2 2" xfId="323"/>
    <cellStyle name="20% - 强调文字颜色 1 6 3" xfId="324"/>
    <cellStyle name="20% - 强调文字颜色 2" xfId="325"/>
    <cellStyle name="20% - 强调文字颜色 2 2" xfId="326"/>
    <cellStyle name="20% - 强调文字颜色 2 2 10" xfId="327"/>
    <cellStyle name="20% - 强调文字颜色 2 2 2" xfId="328"/>
    <cellStyle name="20% - 强调文字颜色 2 2 2 2" xfId="329"/>
    <cellStyle name="20% - 强调文字颜色 2 2 2 2 2" xfId="330"/>
    <cellStyle name="20% - 强调文字颜色 2 2 2 2 2 2" xfId="331"/>
    <cellStyle name="20% - 强调文字颜色 2 2 2 2 2 2 2" xfId="332"/>
    <cellStyle name="20% - 强调文字颜色 2 2 2 2 2 3" xfId="333"/>
    <cellStyle name="20% - 强调文字颜色 2 2 2 2 3" xfId="334"/>
    <cellStyle name="20% - 强调文字颜色 2 2 2 2 3 2" xfId="335"/>
    <cellStyle name="20% - 强调文字颜色 2 2 2 2 4" xfId="336"/>
    <cellStyle name="20% - 强调文字颜色 2 2 2 3" xfId="337"/>
    <cellStyle name="20% - 强调文字颜色 2 2 2 3 2" xfId="338"/>
    <cellStyle name="20% - 强调文字颜色 2 2 2 3 2 2" xfId="339"/>
    <cellStyle name="20% - 强调文字颜色 2 2 2 3 3" xfId="340"/>
    <cellStyle name="20% - 强调文字颜色 2 2 2 4" xfId="341"/>
    <cellStyle name="20% - 强调文字颜色 2 2 2 4 2" xfId="342"/>
    <cellStyle name="20% - 强调文字颜色 2 2 2 4 2 2" xfId="343"/>
    <cellStyle name="20% - 强调文字颜色 2 2 2 4 3" xfId="344"/>
    <cellStyle name="20% - 强调文字颜色 2 2 2 5" xfId="345"/>
    <cellStyle name="20% - 强调文字颜色 2 2 2 5 2" xfId="346"/>
    <cellStyle name="20% - 强调文字颜色 2 2 2 6" xfId="347"/>
    <cellStyle name="20% - 强调文字颜色 2 2 3" xfId="348"/>
    <cellStyle name="20% - 强调文字颜色 2 2 3 2" xfId="349"/>
    <cellStyle name="20% - 强调文字颜色 2 2 3 2 2" xfId="350"/>
    <cellStyle name="20% - 强调文字颜色 2 2 3 2 2 2" xfId="351"/>
    <cellStyle name="20% - 强调文字颜色 2 2 3 2 2 2 2" xfId="352"/>
    <cellStyle name="20% - 强调文字颜色 2 2 3 2 2 3" xfId="353"/>
    <cellStyle name="20% - 强调文字颜色 2 2 3 2 3" xfId="354"/>
    <cellStyle name="20% - 强调文字颜色 2 2 3 2 3 2" xfId="355"/>
    <cellStyle name="20% - 强调文字颜色 2 2 3 2 4" xfId="356"/>
    <cellStyle name="20% - 强调文字颜色 2 2 3 3" xfId="357"/>
    <cellStyle name="20% - 强调文字颜色 2 2 3 3 2" xfId="358"/>
    <cellStyle name="20% - 强调文字颜色 2 2 3 3 2 2" xfId="359"/>
    <cellStyle name="20% - 强调文字颜色 2 2 3 3 3" xfId="360"/>
    <cellStyle name="20% - 强调文字颜色 2 2 3 4" xfId="361"/>
    <cellStyle name="20% - 强调文字颜色 2 2 3 4 2" xfId="362"/>
    <cellStyle name="20% - 强调文字颜色 2 2 3 4 2 2" xfId="363"/>
    <cellStyle name="20% - 强调文字颜色 2 2 3 4 3" xfId="364"/>
    <cellStyle name="20% - 强调文字颜色 2 2 3 5" xfId="365"/>
    <cellStyle name="20% - 强调文字颜色 2 2 3 5 2" xfId="366"/>
    <cellStyle name="20% - 强调文字颜色 2 2 3 6" xfId="367"/>
    <cellStyle name="20% - 强调文字颜色 2 2 4" xfId="368"/>
    <cellStyle name="20% - 强调文字颜色 2 2 4 2" xfId="369"/>
    <cellStyle name="20% - 强调文字颜色 2 2 4 2 2" xfId="370"/>
    <cellStyle name="20% - 强调文字颜色 2 2 4 2 2 2" xfId="371"/>
    <cellStyle name="20% - 强调文字颜色 2 2 4 2 2 2 2" xfId="372"/>
    <cellStyle name="20% - 强调文字颜色 2 2 4 2 2 3" xfId="373"/>
    <cellStyle name="20% - 强调文字颜色 2 2 4 2 3" xfId="374"/>
    <cellStyle name="20% - 强调文字颜色 2 2 4 2 3 2" xfId="375"/>
    <cellStyle name="20% - 强调文字颜色 2 2 4 2 4" xfId="376"/>
    <cellStyle name="20% - 强调文字颜色 2 2 4 3" xfId="377"/>
    <cellStyle name="20% - 强调文字颜色 2 2 4 3 2" xfId="378"/>
    <cellStyle name="20% - 强调文字颜色 2 2 4 3 2 2" xfId="379"/>
    <cellStyle name="20% - 强调文字颜色 2 2 4 3 3" xfId="380"/>
    <cellStyle name="20% - 强调文字颜色 2 2 4 4" xfId="381"/>
    <cellStyle name="20% - 强调文字颜色 2 2 4 4 2" xfId="382"/>
    <cellStyle name="20% - 强调文字颜色 2 2 4 4 2 2" xfId="383"/>
    <cellStyle name="20% - 强调文字颜色 2 2 4 4 3" xfId="384"/>
    <cellStyle name="20% - 强调文字颜色 2 2 4 5" xfId="385"/>
    <cellStyle name="20% - 强调文字颜色 2 2 4 5 2" xfId="386"/>
    <cellStyle name="20% - 强调文字颜色 2 2 4 6" xfId="387"/>
    <cellStyle name="20% - 强调文字颜色 2 2 5" xfId="388"/>
    <cellStyle name="20% - 强调文字颜色 2 2 5 2" xfId="389"/>
    <cellStyle name="20% - 强调文字颜色 2 2 5 2 2" xfId="390"/>
    <cellStyle name="20% - 强调文字颜色 2 2 5 2 2 2" xfId="391"/>
    <cellStyle name="20% - 强调文字颜色 2 2 5 2 2 2 2" xfId="392"/>
    <cellStyle name="20% - 强调文字颜色 2 2 5 2 2 3" xfId="393"/>
    <cellStyle name="20% - 强调文字颜色 2 2 5 2 3" xfId="394"/>
    <cellStyle name="20% - 强调文字颜色 2 2 5 2 3 2" xfId="395"/>
    <cellStyle name="20% - 强调文字颜色 2 2 5 2 4" xfId="396"/>
    <cellStyle name="20% - 强调文字颜色 2 2 5 3" xfId="397"/>
    <cellStyle name="20% - 强调文字颜色 2 2 5 3 2" xfId="398"/>
    <cellStyle name="20% - 强调文字颜色 2 2 5 3 2 2" xfId="399"/>
    <cellStyle name="20% - 强调文字颜色 2 2 5 3 3" xfId="400"/>
    <cellStyle name="20% - 强调文字颜色 2 2 5 4" xfId="401"/>
    <cellStyle name="20% - 强调文字颜色 2 2 5 4 2" xfId="402"/>
    <cellStyle name="20% - 强调文字颜色 2 2 5 4 2 2" xfId="403"/>
    <cellStyle name="20% - 强调文字颜色 2 2 5 4 3" xfId="404"/>
    <cellStyle name="20% - 强调文字颜色 2 2 5 5" xfId="405"/>
    <cellStyle name="20% - 强调文字颜色 2 2 5 5 2" xfId="406"/>
    <cellStyle name="20% - 强调文字颜色 2 2 5 6" xfId="407"/>
    <cellStyle name="20% - 强调文字颜色 2 2 6" xfId="408"/>
    <cellStyle name="20% - 强调文字颜色 2 2 6 2" xfId="409"/>
    <cellStyle name="20% - 强调文字颜色 2 2 6 2 2" xfId="410"/>
    <cellStyle name="20% - 强调文字颜色 2 2 6 2 2 2" xfId="411"/>
    <cellStyle name="20% - 强调文字颜色 2 2 6 2 3" xfId="412"/>
    <cellStyle name="20% - 强调文字颜色 2 2 6 3" xfId="413"/>
    <cellStyle name="20% - 强调文字颜色 2 2 6 3 2" xfId="414"/>
    <cellStyle name="20% - 强调文字颜色 2 2 6 4" xfId="415"/>
    <cellStyle name="20% - 强调文字颜色 2 2 7" xfId="416"/>
    <cellStyle name="20% - 强调文字颜色 2 2 7 2" xfId="417"/>
    <cellStyle name="20% - 强调文字颜色 2 2 7 2 2" xfId="418"/>
    <cellStyle name="20% - 强调文字颜色 2 2 7 3" xfId="419"/>
    <cellStyle name="20% - 强调文字颜色 2 2 8" xfId="420"/>
    <cellStyle name="20% - 强调文字颜色 2 2 8 2" xfId="421"/>
    <cellStyle name="20% - 强调文字颜色 2 2 8 2 2" xfId="422"/>
    <cellStyle name="20% - 强调文字颜色 2 2 8 3" xfId="423"/>
    <cellStyle name="20% - 强调文字颜色 2 2 9" xfId="424"/>
    <cellStyle name="20% - 强调文字颜色 2 2 9 2" xfId="425"/>
    <cellStyle name="20% - 强调文字颜色 2 3" xfId="426"/>
    <cellStyle name="20% - 强调文字颜色 2 3 2" xfId="427"/>
    <cellStyle name="20% - 强调文字颜色 2 3 2 2" xfId="428"/>
    <cellStyle name="20% - 强调文字颜色 2 3 2 2 2" xfId="429"/>
    <cellStyle name="20% - 强调文字颜色 2 3 2 2 2 2" xfId="430"/>
    <cellStyle name="20% - 强调文字颜色 2 3 2 2 2 2 2" xfId="431"/>
    <cellStyle name="20% - 强调文字颜色 2 3 2 2 2 3" xfId="432"/>
    <cellStyle name="20% - 强调文字颜色 2 3 2 2 3" xfId="433"/>
    <cellStyle name="20% - 强调文字颜色 2 3 2 2 3 2" xfId="434"/>
    <cellStyle name="20% - 强调文字颜色 2 3 2 2 4" xfId="435"/>
    <cellStyle name="20% - 强调文字颜色 2 3 2 3" xfId="436"/>
    <cellStyle name="20% - 强调文字颜色 2 3 2 3 2" xfId="437"/>
    <cellStyle name="20% - 强调文字颜色 2 3 2 3 2 2" xfId="438"/>
    <cellStyle name="20% - 强调文字颜色 2 3 2 3 3" xfId="439"/>
    <cellStyle name="20% - 强调文字颜色 2 3 2 4" xfId="440"/>
    <cellStyle name="20% - 强调文字颜色 2 3 2 4 2" xfId="441"/>
    <cellStyle name="20% - 强调文字颜色 2 3 2 4 2 2" xfId="442"/>
    <cellStyle name="20% - 强调文字颜色 2 3 2 4 3" xfId="443"/>
    <cellStyle name="20% - 强调文字颜色 2 3 2 5" xfId="444"/>
    <cellStyle name="20% - 强调文字颜色 2 3 2 5 2" xfId="445"/>
    <cellStyle name="20% - 强调文字颜色 2 3 2 6" xfId="446"/>
    <cellStyle name="20% - 强调文字颜色 2 3 3" xfId="447"/>
    <cellStyle name="20% - 强调文字颜色 2 3 3 2" xfId="448"/>
    <cellStyle name="20% - 强调文字颜色 2 3 3 2 2" xfId="449"/>
    <cellStyle name="20% - 强调文字颜色 2 3 3 2 2 2" xfId="450"/>
    <cellStyle name="20% - 强调文字颜色 2 3 3 2 3" xfId="451"/>
    <cellStyle name="20% - 强调文字颜色 2 3 3 3" xfId="452"/>
    <cellStyle name="20% - 强调文字颜色 2 3 3 3 2" xfId="453"/>
    <cellStyle name="20% - 强调文字颜色 2 3 3 4" xfId="454"/>
    <cellStyle name="20% - 强调文字颜色 2 3 4" xfId="455"/>
    <cellStyle name="20% - 强调文字颜色 2 3 4 2" xfId="456"/>
    <cellStyle name="20% - 强调文字颜色 2 3 4 2 2" xfId="457"/>
    <cellStyle name="20% - 强调文字颜色 2 3 4 3" xfId="458"/>
    <cellStyle name="20% - 强调文字颜色 2 3 5" xfId="459"/>
    <cellStyle name="20% - 强调文字颜色 2 3 5 2" xfId="460"/>
    <cellStyle name="20% - 强调文字颜色 2 3 5 2 2" xfId="461"/>
    <cellStyle name="20% - 强调文字颜色 2 3 5 3" xfId="462"/>
    <cellStyle name="20% - 强调文字颜色 2 3 6" xfId="463"/>
    <cellStyle name="20% - 强调文字颜色 2 3 6 2" xfId="464"/>
    <cellStyle name="20% - 强调文字颜色 2 3 7" xfId="465"/>
    <cellStyle name="20% - 强调文字颜色 2 4" xfId="466"/>
    <cellStyle name="20% - 强调文字颜色 2 4 2" xfId="467"/>
    <cellStyle name="20% - 强调文字颜色 2 4 2 2" xfId="468"/>
    <cellStyle name="20% - 强调文字颜色 2 4 2 2 2" xfId="469"/>
    <cellStyle name="20% - 强调文字颜色 2 4 2 2 2 2" xfId="470"/>
    <cellStyle name="20% - 强调文字颜色 2 4 2 2 3" xfId="471"/>
    <cellStyle name="20% - 强调文字颜色 2 4 2 3" xfId="472"/>
    <cellStyle name="20% - 强调文字颜色 2 4 2 3 2" xfId="473"/>
    <cellStyle name="20% - 强调文字颜色 2 4 2 4" xfId="474"/>
    <cellStyle name="20% - 强调文字颜色 2 4 3" xfId="475"/>
    <cellStyle name="20% - 强调文字颜色 2 4 3 2" xfId="476"/>
    <cellStyle name="20% - 强调文字颜色 2 4 3 2 2" xfId="477"/>
    <cellStyle name="20% - 强调文字颜色 2 4 3 3" xfId="478"/>
    <cellStyle name="20% - 强调文字颜色 2 4 4" xfId="479"/>
    <cellStyle name="20% - 强调文字颜色 2 4 4 2" xfId="480"/>
    <cellStyle name="20% - 强调文字颜色 2 4 4 2 2" xfId="481"/>
    <cellStyle name="20% - 强调文字颜色 2 4 4 3" xfId="482"/>
    <cellStyle name="20% - 强调文字颜色 2 4 5" xfId="483"/>
    <cellStyle name="20% - 强调文字颜色 2 4 5 2" xfId="484"/>
    <cellStyle name="20% - 强调文字颜色 2 4 6" xfId="485"/>
    <cellStyle name="20% - 强调文字颜色 2 5" xfId="486"/>
    <cellStyle name="20% - 强调文字颜色 2 5 2" xfId="487"/>
    <cellStyle name="20% - 强调文字颜色 2 6" xfId="488"/>
    <cellStyle name="20% - 强调文字颜色 2 6 2" xfId="489"/>
    <cellStyle name="20% - 强调文字颜色 2 6 2 2" xfId="490"/>
    <cellStyle name="20% - 强调文字颜色 2 6 3" xfId="491"/>
    <cellStyle name="20% - 强调文字颜色 3" xfId="492"/>
    <cellStyle name="20% - 强调文字颜色 3 2" xfId="493"/>
    <cellStyle name="20% - 强调文字颜色 3 2 10" xfId="494"/>
    <cellStyle name="20% - 强调文字颜色 3 2 2" xfId="495"/>
    <cellStyle name="20% - 强调文字颜色 3 2 2 2" xfId="496"/>
    <cellStyle name="20% - 强调文字颜色 3 2 2 2 2" xfId="497"/>
    <cellStyle name="20% - 强调文字颜色 3 2 2 2 2 2" xfId="498"/>
    <cellStyle name="20% - 强调文字颜色 3 2 2 2 2 2 2" xfId="499"/>
    <cellStyle name="20% - 强调文字颜色 3 2 2 2 2 3" xfId="500"/>
    <cellStyle name="20% - 强调文字颜色 3 2 2 2 3" xfId="501"/>
    <cellStyle name="20% - 强调文字颜色 3 2 2 2 3 2" xfId="502"/>
    <cellStyle name="20% - 强调文字颜色 3 2 2 2 4" xfId="503"/>
    <cellStyle name="20% - 强调文字颜色 3 2 2 3" xfId="504"/>
    <cellStyle name="20% - 强调文字颜色 3 2 2 3 2" xfId="505"/>
    <cellStyle name="20% - 强调文字颜色 3 2 2 3 2 2" xfId="506"/>
    <cellStyle name="20% - 强调文字颜色 3 2 2 3 3" xfId="507"/>
    <cellStyle name="20% - 强调文字颜色 3 2 2 4" xfId="508"/>
    <cellStyle name="20% - 强调文字颜色 3 2 2 4 2" xfId="509"/>
    <cellStyle name="20% - 强调文字颜色 3 2 2 4 2 2" xfId="510"/>
    <cellStyle name="20% - 强调文字颜色 3 2 2 4 3" xfId="511"/>
    <cellStyle name="20% - 强调文字颜色 3 2 2 5" xfId="512"/>
    <cellStyle name="20% - 强调文字颜色 3 2 2 5 2" xfId="513"/>
    <cellStyle name="20% - 强调文字颜色 3 2 2 6" xfId="514"/>
    <cellStyle name="20% - 强调文字颜色 3 2 3" xfId="515"/>
    <cellStyle name="20% - 强调文字颜色 3 2 3 2" xfId="516"/>
    <cellStyle name="20% - 强调文字颜色 3 2 3 2 2" xfId="517"/>
    <cellStyle name="20% - 强调文字颜色 3 2 3 2 2 2" xfId="518"/>
    <cellStyle name="20% - 强调文字颜色 3 2 3 2 2 2 2" xfId="519"/>
    <cellStyle name="20% - 强调文字颜色 3 2 3 2 2 3" xfId="520"/>
    <cellStyle name="20% - 强调文字颜色 3 2 3 2 3" xfId="521"/>
    <cellStyle name="20% - 强调文字颜色 3 2 3 2 3 2" xfId="522"/>
    <cellStyle name="20% - 强调文字颜色 3 2 3 2 4" xfId="523"/>
    <cellStyle name="20% - 强调文字颜色 3 2 3 3" xfId="524"/>
    <cellStyle name="20% - 强调文字颜色 3 2 3 3 2" xfId="525"/>
    <cellStyle name="20% - 强调文字颜色 3 2 3 3 2 2" xfId="526"/>
    <cellStyle name="20% - 强调文字颜色 3 2 3 3 3" xfId="527"/>
    <cellStyle name="20% - 强调文字颜色 3 2 3 4" xfId="528"/>
    <cellStyle name="20% - 强调文字颜色 3 2 3 4 2" xfId="529"/>
    <cellStyle name="20% - 强调文字颜色 3 2 3 4 2 2" xfId="530"/>
    <cellStyle name="20% - 强调文字颜色 3 2 3 4 3" xfId="531"/>
    <cellStyle name="20% - 强调文字颜色 3 2 3 5" xfId="532"/>
    <cellStyle name="20% - 强调文字颜色 3 2 3 5 2" xfId="533"/>
    <cellStyle name="20% - 强调文字颜色 3 2 3 6" xfId="534"/>
    <cellStyle name="20% - 强调文字颜色 3 2 4" xfId="535"/>
    <cellStyle name="20% - 强调文字颜色 3 2 4 2" xfId="536"/>
    <cellStyle name="20% - 强调文字颜色 3 2 4 2 2" xfId="537"/>
    <cellStyle name="20% - 强调文字颜色 3 2 4 2 2 2" xfId="538"/>
    <cellStyle name="20% - 强调文字颜色 3 2 4 2 2 2 2" xfId="539"/>
    <cellStyle name="20% - 强调文字颜色 3 2 4 2 2 3" xfId="540"/>
    <cellStyle name="20% - 强调文字颜色 3 2 4 2 3" xfId="541"/>
    <cellStyle name="20% - 强调文字颜色 3 2 4 2 3 2" xfId="542"/>
    <cellStyle name="20% - 强调文字颜色 3 2 4 2 4" xfId="543"/>
    <cellStyle name="20% - 强调文字颜色 3 2 4 3" xfId="544"/>
    <cellStyle name="20% - 强调文字颜色 3 2 4 3 2" xfId="545"/>
    <cellStyle name="20% - 强调文字颜色 3 2 4 3 2 2" xfId="546"/>
    <cellStyle name="20% - 强调文字颜色 3 2 4 3 3" xfId="547"/>
    <cellStyle name="20% - 强调文字颜色 3 2 4 4" xfId="548"/>
    <cellStyle name="20% - 强调文字颜色 3 2 4 4 2" xfId="549"/>
    <cellStyle name="20% - 强调文字颜色 3 2 4 4 2 2" xfId="550"/>
    <cellStyle name="20% - 强调文字颜色 3 2 4 4 3" xfId="551"/>
    <cellStyle name="20% - 强调文字颜色 3 2 4 5" xfId="552"/>
    <cellStyle name="20% - 强调文字颜色 3 2 4 5 2" xfId="553"/>
    <cellStyle name="20% - 强调文字颜色 3 2 4 6" xfId="554"/>
    <cellStyle name="20% - 强调文字颜色 3 2 5" xfId="555"/>
    <cellStyle name="20% - 强调文字颜色 3 2 5 2" xfId="556"/>
    <cellStyle name="20% - 强调文字颜色 3 2 5 2 2" xfId="557"/>
    <cellStyle name="20% - 强调文字颜色 3 2 5 2 2 2" xfId="558"/>
    <cellStyle name="20% - 强调文字颜色 3 2 5 2 2 2 2" xfId="559"/>
    <cellStyle name="20% - 强调文字颜色 3 2 5 2 2 3" xfId="560"/>
    <cellStyle name="20% - 强调文字颜色 3 2 5 2 3" xfId="561"/>
    <cellStyle name="20% - 强调文字颜色 3 2 5 2 3 2" xfId="562"/>
    <cellStyle name="20% - 强调文字颜色 3 2 5 2 4" xfId="563"/>
    <cellStyle name="20% - 强调文字颜色 3 2 5 3" xfId="564"/>
    <cellStyle name="20% - 强调文字颜色 3 2 5 3 2" xfId="565"/>
    <cellStyle name="20% - 强调文字颜色 3 2 5 3 2 2" xfId="566"/>
    <cellStyle name="20% - 强调文字颜色 3 2 5 3 3" xfId="567"/>
    <cellStyle name="20% - 强调文字颜色 3 2 5 4" xfId="568"/>
    <cellStyle name="20% - 强调文字颜色 3 2 5 4 2" xfId="569"/>
    <cellStyle name="20% - 强调文字颜色 3 2 5 4 2 2" xfId="570"/>
    <cellStyle name="20% - 强调文字颜色 3 2 5 4 3" xfId="571"/>
    <cellStyle name="20% - 强调文字颜色 3 2 5 5" xfId="572"/>
    <cellStyle name="20% - 强调文字颜色 3 2 5 5 2" xfId="573"/>
    <cellStyle name="20% - 强调文字颜色 3 2 5 6" xfId="574"/>
    <cellStyle name="20% - 强调文字颜色 3 2 6" xfId="575"/>
    <cellStyle name="20% - 强调文字颜色 3 2 6 2" xfId="576"/>
    <cellStyle name="20% - 强调文字颜色 3 2 6 2 2" xfId="577"/>
    <cellStyle name="20% - 强调文字颜色 3 2 6 2 2 2" xfId="578"/>
    <cellStyle name="20% - 强调文字颜色 3 2 6 2 3" xfId="579"/>
    <cellStyle name="20% - 强调文字颜色 3 2 6 3" xfId="580"/>
    <cellStyle name="20% - 强调文字颜色 3 2 6 3 2" xfId="581"/>
    <cellStyle name="20% - 强调文字颜色 3 2 6 4" xfId="582"/>
    <cellStyle name="20% - 强调文字颜色 3 2 7" xfId="583"/>
    <cellStyle name="20% - 强调文字颜色 3 2 7 2" xfId="584"/>
    <cellStyle name="20% - 强调文字颜色 3 2 7 2 2" xfId="585"/>
    <cellStyle name="20% - 强调文字颜色 3 2 7 3" xfId="586"/>
    <cellStyle name="20% - 强调文字颜色 3 2 8" xfId="587"/>
    <cellStyle name="20% - 强调文字颜色 3 2 8 2" xfId="588"/>
    <cellStyle name="20% - 强调文字颜色 3 2 8 2 2" xfId="589"/>
    <cellStyle name="20% - 强调文字颜色 3 2 8 3" xfId="590"/>
    <cellStyle name="20% - 强调文字颜色 3 2 9" xfId="591"/>
    <cellStyle name="20% - 强调文字颜色 3 2 9 2" xfId="592"/>
    <cellStyle name="20% - 强调文字颜色 3 3" xfId="593"/>
    <cellStyle name="20% - 强调文字颜色 3 3 2" xfId="594"/>
    <cellStyle name="20% - 强调文字颜色 3 3 2 2" xfId="595"/>
    <cellStyle name="20% - 强调文字颜色 3 3 2 2 2" xfId="596"/>
    <cellStyle name="20% - 强调文字颜色 3 3 2 2 2 2" xfId="597"/>
    <cellStyle name="20% - 强调文字颜色 3 3 2 2 2 2 2" xfId="598"/>
    <cellStyle name="20% - 强调文字颜色 3 3 2 2 2 3" xfId="599"/>
    <cellStyle name="20% - 强调文字颜色 3 3 2 2 3" xfId="600"/>
    <cellStyle name="20% - 强调文字颜色 3 3 2 2 3 2" xfId="601"/>
    <cellStyle name="20% - 强调文字颜色 3 3 2 2 4" xfId="602"/>
    <cellStyle name="20% - 强调文字颜色 3 3 2 3" xfId="603"/>
    <cellStyle name="20% - 强调文字颜色 3 3 2 3 2" xfId="604"/>
    <cellStyle name="20% - 强调文字颜色 3 3 2 3 2 2" xfId="605"/>
    <cellStyle name="20% - 强调文字颜色 3 3 2 3 3" xfId="606"/>
    <cellStyle name="20% - 强调文字颜色 3 3 2 4" xfId="607"/>
    <cellStyle name="20% - 强调文字颜色 3 3 2 4 2" xfId="608"/>
    <cellStyle name="20% - 强调文字颜色 3 3 2 4 2 2" xfId="609"/>
    <cellStyle name="20% - 强调文字颜色 3 3 2 4 3" xfId="610"/>
    <cellStyle name="20% - 强调文字颜色 3 3 2 5" xfId="611"/>
    <cellStyle name="20% - 强调文字颜色 3 3 2 5 2" xfId="612"/>
    <cellStyle name="20% - 强调文字颜色 3 3 2 6" xfId="613"/>
    <cellStyle name="20% - 强调文字颜色 3 3 3" xfId="614"/>
    <cellStyle name="20% - 强调文字颜色 3 3 3 2" xfId="615"/>
    <cellStyle name="20% - 强调文字颜色 3 3 3 2 2" xfId="616"/>
    <cellStyle name="20% - 强调文字颜色 3 3 3 2 2 2" xfId="617"/>
    <cellStyle name="20% - 强调文字颜色 3 3 3 2 3" xfId="618"/>
    <cellStyle name="20% - 强调文字颜色 3 3 3 3" xfId="619"/>
    <cellStyle name="20% - 强调文字颜色 3 3 3 3 2" xfId="620"/>
    <cellStyle name="20% - 强调文字颜色 3 3 3 4" xfId="621"/>
    <cellStyle name="20% - 强调文字颜色 3 3 4" xfId="622"/>
    <cellStyle name="20% - 强调文字颜色 3 3 4 2" xfId="623"/>
    <cellStyle name="20% - 强调文字颜色 3 3 4 2 2" xfId="624"/>
    <cellStyle name="20% - 强调文字颜色 3 3 4 3" xfId="625"/>
    <cellStyle name="20% - 强调文字颜色 3 3 5" xfId="626"/>
    <cellStyle name="20% - 强调文字颜色 3 3 5 2" xfId="627"/>
    <cellStyle name="20% - 强调文字颜色 3 3 5 2 2" xfId="628"/>
    <cellStyle name="20% - 强调文字颜色 3 3 5 3" xfId="629"/>
    <cellStyle name="20% - 强调文字颜色 3 3 6" xfId="630"/>
    <cellStyle name="20% - 强调文字颜色 3 3 6 2" xfId="631"/>
    <cellStyle name="20% - 强调文字颜色 3 3 7" xfId="632"/>
    <cellStyle name="20% - 强调文字颜色 3 4" xfId="633"/>
    <cellStyle name="20% - 强调文字颜色 3 4 2" xfId="634"/>
    <cellStyle name="20% - 强调文字颜色 3 4 2 2" xfId="635"/>
    <cellStyle name="20% - 强调文字颜色 3 4 2 2 2" xfId="636"/>
    <cellStyle name="20% - 强调文字颜色 3 4 2 2 2 2" xfId="637"/>
    <cellStyle name="20% - 强调文字颜色 3 4 2 2 3" xfId="638"/>
    <cellStyle name="20% - 强调文字颜色 3 4 2 3" xfId="639"/>
    <cellStyle name="20% - 强调文字颜色 3 4 2 3 2" xfId="640"/>
    <cellStyle name="20% - 强调文字颜色 3 4 2 4" xfId="641"/>
    <cellStyle name="20% - 强调文字颜色 3 4 3" xfId="642"/>
    <cellStyle name="20% - 强调文字颜色 3 4 3 2" xfId="643"/>
    <cellStyle name="20% - 强调文字颜色 3 4 3 2 2" xfId="644"/>
    <cellStyle name="20% - 强调文字颜色 3 4 3 3" xfId="645"/>
    <cellStyle name="20% - 强调文字颜色 3 4 4" xfId="646"/>
    <cellStyle name="20% - 强调文字颜色 3 4 4 2" xfId="647"/>
    <cellStyle name="20% - 强调文字颜色 3 4 4 2 2" xfId="648"/>
    <cellStyle name="20% - 强调文字颜色 3 4 4 3" xfId="649"/>
    <cellStyle name="20% - 强调文字颜色 3 4 5" xfId="650"/>
    <cellStyle name="20% - 强调文字颜色 3 4 5 2" xfId="651"/>
    <cellStyle name="20% - 强调文字颜色 3 4 6" xfId="652"/>
    <cellStyle name="20% - 强调文字颜色 3 5" xfId="653"/>
    <cellStyle name="20% - 强调文字颜色 3 6" xfId="654"/>
    <cellStyle name="20% - 强调文字颜色 3 6 2" xfId="655"/>
    <cellStyle name="20% - 强调文字颜色 3 6 2 2" xfId="656"/>
    <cellStyle name="20% - 强调文字颜色 3 6 3" xfId="657"/>
    <cellStyle name="20% - 强调文字颜色 4" xfId="658"/>
    <cellStyle name="20% - 强调文字颜色 4 2" xfId="659"/>
    <cellStyle name="20% - 强调文字颜色 4 2 10" xfId="660"/>
    <cellStyle name="20% - 强调文字颜色 4 2 2" xfId="661"/>
    <cellStyle name="20% - 强调文字颜色 4 2 2 2" xfId="662"/>
    <cellStyle name="20% - 强调文字颜色 4 2 2 2 2" xfId="663"/>
    <cellStyle name="20% - 强调文字颜色 4 2 2 2 2 2" xfId="664"/>
    <cellStyle name="20% - 强调文字颜色 4 2 2 2 2 2 2" xfId="665"/>
    <cellStyle name="20% - 强调文字颜色 4 2 2 2 2 3" xfId="666"/>
    <cellStyle name="20% - 强调文字颜色 4 2 2 2 3" xfId="667"/>
    <cellStyle name="20% - 强调文字颜色 4 2 2 2 3 2" xfId="668"/>
    <cellStyle name="20% - 强调文字颜色 4 2 2 2 4" xfId="669"/>
    <cellStyle name="20% - 强调文字颜色 4 2 2 3" xfId="670"/>
    <cellStyle name="20% - 强调文字颜色 4 2 2 3 2" xfId="671"/>
    <cellStyle name="20% - 强调文字颜色 4 2 2 3 2 2" xfId="672"/>
    <cellStyle name="20% - 强调文字颜色 4 2 2 3 3" xfId="673"/>
    <cellStyle name="20% - 强调文字颜色 4 2 2 4" xfId="674"/>
    <cellStyle name="20% - 强调文字颜色 4 2 2 4 2" xfId="675"/>
    <cellStyle name="20% - 强调文字颜色 4 2 2 4 2 2" xfId="676"/>
    <cellStyle name="20% - 强调文字颜色 4 2 2 4 3" xfId="677"/>
    <cellStyle name="20% - 强调文字颜色 4 2 2 5" xfId="678"/>
    <cellStyle name="20% - 强调文字颜色 4 2 2 5 2" xfId="679"/>
    <cellStyle name="20% - 强调文字颜色 4 2 2 6" xfId="680"/>
    <cellStyle name="20% - 强调文字颜色 4 2 3" xfId="681"/>
    <cellStyle name="20% - 强调文字颜色 4 2 3 2" xfId="682"/>
    <cellStyle name="20% - 强调文字颜色 4 2 3 2 2" xfId="683"/>
    <cellStyle name="20% - 强调文字颜色 4 2 3 2 2 2" xfId="684"/>
    <cellStyle name="20% - 强调文字颜色 4 2 3 2 2 2 2" xfId="685"/>
    <cellStyle name="20% - 强调文字颜色 4 2 3 2 2 3" xfId="686"/>
    <cellStyle name="20% - 强调文字颜色 4 2 3 2 3" xfId="687"/>
    <cellStyle name="20% - 强调文字颜色 4 2 3 2 3 2" xfId="688"/>
    <cellStyle name="20% - 强调文字颜色 4 2 3 2 4" xfId="689"/>
    <cellStyle name="20% - 强调文字颜色 4 2 3 3" xfId="690"/>
    <cellStyle name="20% - 强调文字颜色 4 2 3 3 2" xfId="691"/>
    <cellStyle name="20% - 强调文字颜色 4 2 3 3 2 2" xfId="692"/>
    <cellStyle name="20% - 强调文字颜色 4 2 3 3 3" xfId="693"/>
    <cellStyle name="20% - 强调文字颜色 4 2 3 4" xfId="694"/>
    <cellStyle name="20% - 强调文字颜色 4 2 3 4 2" xfId="695"/>
    <cellStyle name="20% - 强调文字颜色 4 2 3 4 2 2" xfId="696"/>
    <cellStyle name="20% - 强调文字颜色 4 2 3 4 3" xfId="697"/>
    <cellStyle name="20% - 强调文字颜色 4 2 3 5" xfId="698"/>
    <cellStyle name="20% - 强调文字颜色 4 2 3 5 2" xfId="699"/>
    <cellStyle name="20% - 强调文字颜色 4 2 3 6" xfId="700"/>
    <cellStyle name="20% - 强调文字颜色 4 2 4" xfId="701"/>
    <cellStyle name="20% - 强调文字颜色 4 2 4 2" xfId="702"/>
    <cellStyle name="20% - 强调文字颜色 4 2 4 2 2" xfId="703"/>
    <cellStyle name="20% - 强调文字颜色 4 2 4 2 2 2" xfId="704"/>
    <cellStyle name="20% - 强调文字颜色 4 2 4 2 2 2 2" xfId="705"/>
    <cellStyle name="20% - 强调文字颜色 4 2 4 2 2 3" xfId="706"/>
    <cellStyle name="20% - 强调文字颜色 4 2 4 2 3" xfId="707"/>
    <cellStyle name="20% - 强调文字颜色 4 2 4 2 3 2" xfId="708"/>
    <cellStyle name="20% - 强调文字颜色 4 2 4 2 4" xfId="709"/>
    <cellStyle name="20% - 强调文字颜色 4 2 4 3" xfId="710"/>
    <cellStyle name="20% - 强调文字颜色 4 2 4 3 2" xfId="711"/>
    <cellStyle name="20% - 强调文字颜色 4 2 4 3 2 2" xfId="712"/>
    <cellStyle name="20% - 强调文字颜色 4 2 4 3 3" xfId="713"/>
    <cellStyle name="20% - 强调文字颜色 4 2 4 4" xfId="714"/>
    <cellStyle name="20% - 强调文字颜色 4 2 4 4 2" xfId="715"/>
    <cellStyle name="20% - 强调文字颜色 4 2 4 4 2 2" xfId="716"/>
    <cellStyle name="20% - 强调文字颜色 4 2 4 4 3" xfId="717"/>
    <cellStyle name="20% - 强调文字颜色 4 2 4 5" xfId="718"/>
    <cellStyle name="20% - 强调文字颜色 4 2 4 5 2" xfId="719"/>
    <cellStyle name="20% - 强调文字颜色 4 2 4 6" xfId="720"/>
    <cellStyle name="20% - 强调文字颜色 4 2 5" xfId="721"/>
    <cellStyle name="20% - 强调文字颜色 4 2 5 2" xfId="722"/>
    <cellStyle name="20% - 强调文字颜色 4 2 5 2 2" xfId="723"/>
    <cellStyle name="20% - 强调文字颜色 4 2 5 2 2 2" xfId="724"/>
    <cellStyle name="20% - 强调文字颜色 4 2 5 2 2 2 2" xfId="725"/>
    <cellStyle name="20% - 强调文字颜色 4 2 5 2 2 3" xfId="726"/>
    <cellStyle name="20% - 强调文字颜色 4 2 5 2 3" xfId="727"/>
    <cellStyle name="20% - 强调文字颜色 4 2 5 2 3 2" xfId="728"/>
    <cellStyle name="20% - 强调文字颜色 4 2 5 2 4" xfId="729"/>
    <cellStyle name="20% - 强调文字颜色 4 2 5 3" xfId="730"/>
    <cellStyle name="20% - 强调文字颜色 4 2 5 3 2" xfId="731"/>
    <cellStyle name="20% - 强调文字颜色 4 2 5 3 2 2" xfId="732"/>
    <cellStyle name="20% - 强调文字颜色 4 2 5 3 3" xfId="733"/>
    <cellStyle name="20% - 强调文字颜色 4 2 5 4" xfId="734"/>
    <cellStyle name="20% - 强调文字颜色 4 2 5 4 2" xfId="735"/>
    <cellStyle name="20% - 强调文字颜色 4 2 5 4 2 2" xfId="736"/>
    <cellStyle name="20% - 强调文字颜色 4 2 5 4 3" xfId="737"/>
    <cellStyle name="20% - 强调文字颜色 4 2 5 5" xfId="738"/>
    <cellStyle name="20% - 强调文字颜色 4 2 5 5 2" xfId="739"/>
    <cellStyle name="20% - 强调文字颜色 4 2 5 6" xfId="740"/>
    <cellStyle name="20% - 强调文字颜色 4 2 6" xfId="741"/>
    <cellStyle name="20% - 强调文字颜色 4 2 6 2" xfId="742"/>
    <cellStyle name="20% - 强调文字颜色 4 2 6 2 2" xfId="743"/>
    <cellStyle name="20% - 强调文字颜色 4 2 6 2 2 2" xfId="744"/>
    <cellStyle name="20% - 强调文字颜色 4 2 6 2 3" xfId="745"/>
    <cellStyle name="20% - 强调文字颜色 4 2 6 3" xfId="746"/>
    <cellStyle name="20% - 强调文字颜色 4 2 6 3 2" xfId="747"/>
    <cellStyle name="20% - 强调文字颜色 4 2 6 4" xfId="748"/>
    <cellStyle name="20% - 强调文字颜色 4 2 7" xfId="749"/>
    <cellStyle name="20% - 强调文字颜色 4 2 7 2" xfId="750"/>
    <cellStyle name="20% - 强调文字颜色 4 2 7 2 2" xfId="751"/>
    <cellStyle name="20% - 强调文字颜色 4 2 7 3" xfId="752"/>
    <cellStyle name="20% - 强调文字颜色 4 2 8" xfId="753"/>
    <cellStyle name="20% - 强调文字颜色 4 2 8 2" xfId="754"/>
    <cellStyle name="20% - 强调文字颜色 4 2 8 2 2" xfId="755"/>
    <cellStyle name="20% - 强调文字颜色 4 2 8 3" xfId="756"/>
    <cellStyle name="20% - 强调文字颜色 4 2 9" xfId="757"/>
    <cellStyle name="20% - 强调文字颜色 4 2 9 2" xfId="758"/>
    <cellStyle name="20% - 强调文字颜色 4 3" xfId="759"/>
    <cellStyle name="20% - 强调文字颜色 4 3 2" xfId="760"/>
    <cellStyle name="20% - 强调文字颜色 4 3 2 2" xfId="761"/>
    <cellStyle name="20% - 强调文字颜色 4 3 2 2 2" xfId="762"/>
    <cellStyle name="20% - 强调文字颜色 4 3 2 2 2 2" xfId="763"/>
    <cellStyle name="20% - 强调文字颜色 4 3 2 2 2 2 2" xfId="764"/>
    <cellStyle name="20% - 强调文字颜色 4 3 2 2 2 3" xfId="765"/>
    <cellStyle name="20% - 强调文字颜色 4 3 2 2 3" xfId="766"/>
    <cellStyle name="20% - 强调文字颜色 4 3 2 2 3 2" xfId="767"/>
    <cellStyle name="20% - 强调文字颜色 4 3 2 2 4" xfId="768"/>
    <cellStyle name="20% - 强调文字颜色 4 3 2 3" xfId="769"/>
    <cellStyle name="20% - 强调文字颜色 4 3 2 3 2" xfId="770"/>
    <cellStyle name="20% - 强调文字颜色 4 3 2 3 2 2" xfId="771"/>
    <cellStyle name="20% - 强调文字颜色 4 3 2 3 3" xfId="772"/>
    <cellStyle name="20% - 强调文字颜色 4 3 2 4" xfId="773"/>
    <cellStyle name="20% - 强调文字颜色 4 3 2 4 2" xfId="774"/>
    <cellStyle name="20% - 强调文字颜色 4 3 2 4 2 2" xfId="775"/>
    <cellStyle name="20% - 强调文字颜色 4 3 2 4 3" xfId="776"/>
    <cellStyle name="20% - 强调文字颜色 4 3 2 5" xfId="777"/>
    <cellStyle name="20% - 强调文字颜色 4 3 2 5 2" xfId="778"/>
    <cellStyle name="20% - 强调文字颜色 4 3 2 6" xfId="779"/>
    <cellStyle name="20% - 强调文字颜色 4 3 3" xfId="780"/>
    <cellStyle name="20% - 强调文字颜色 4 3 3 2" xfId="781"/>
    <cellStyle name="20% - 强调文字颜色 4 3 3 2 2" xfId="782"/>
    <cellStyle name="20% - 强调文字颜色 4 3 3 2 2 2" xfId="783"/>
    <cellStyle name="20% - 强调文字颜色 4 3 3 2 3" xfId="784"/>
    <cellStyle name="20% - 强调文字颜色 4 3 3 3" xfId="785"/>
    <cellStyle name="20% - 强调文字颜色 4 3 3 3 2" xfId="786"/>
    <cellStyle name="20% - 强调文字颜色 4 3 3 4" xfId="787"/>
    <cellStyle name="20% - 强调文字颜色 4 3 4" xfId="788"/>
    <cellStyle name="20% - 强调文字颜色 4 3 4 2" xfId="789"/>
    <cellStyle name="20% - 强调文字颜色 4 3 4 2 2" xfId="790"/>
    <cellStyle name="20% - 强调文字颜色 4 3 4 3" xfId="791"/>
    <cellStyle name="20% - 强调文字颜色 4 3 5" xfId="792"/>
    <cellStyle name="20% - 强调文字颜色 4 3 5 2" xfId="793"/>
    <cellStyle name="20% - 强调文字颜色 4 3 5 2 2" xfId="794"/>
    <cellStyle name="20% - 强调文字颜色 4 3 5 3" xfId="795"/>
    <cellStyle name="20% - 强调文字颜色 4 3 6" xfId="796"/>
    <cellStyle name="20% - 强调文字颜色 4 3 6 2" xfId="797"/>
    <cellStyle name="20% - 强调文字颜色 4 3 7" xfId="798"/>
    <cellStyle name="20% - 强调文字颜色 4 4" xfId="799"/>
    <cellStyle name="20% - 强调文字颜色 4 4 2" xfId="800"/>
    <cellStyle name="20% - 强调文字颜色 4 4 2 2" xfId="801"/>
    <cellStyle name="20% - 强调文字颜色 4 4 2 2 2" xfId="802"/>
    <cellStyle name="20% - 强调文字颜色 4 4 2 2 2 2" xfId="803"/>
    <cellStyle name="20% - 强调文字颜色 4 4 2 2 3" xfId="804"/>
    <cellStyle name="20% - 强调文字颜色 4 4 2 3" xfId="805"/>
    <cellStyle name="20% - 强调文字颜色 4 4 2 3 2" xfId="806"/>
    <cellStyle name="20% - 强调文字颜色 4 4 2 4" xfId="807"/>
    <cellStyle name="20% - 强调文字颜色 4 4 3" xfId="808"/>
    <cellStyle name="20% - 强调文字颜色 4 4 3 2" xfId="809"/>
    <cellStyle name="20% - 强调文字颜色 4 4 3 2 2" xfId="810"/>
    <cellStyle name="20% - 强调文字颜色 4 4 3 3" xfId="811"/>
    <cellStyle name="20% - 强调文字颜色 4 4 4" xfId="812"/>
    <cellStyle name="20% - 强调文字颜色 4 4 4 2" xfId="813"/>
    <cellStyle name="20% - 强调文字颜色 4 4 4 2 2" xfId="814"/>
    <cellStyle name="20% - 强调文字颜色 4 4 4 3" xfId="815"/>
    <cellStyle name="20% - 强调文字颜色 4 4 5" xfId="816"/>
    <cellStyle name="20% - 强调文字颜色 4 4 5 2" xfId="817"/>
    <cellStyle name="20% - 强调文字颜色 4 4 6" xfId="818"/>
    <cellStyle name="20% - 强调文字颜色 4 5" xfId="819"/>
    <cellStyle name="20% - 强调文字颜色 4 6" xfId="820"/>
    <cellStyle name="20% - 强调文字颜色 4 6 2" xfId="821"/>
    <cellStyle name="20% - 强调文字颜色 4 6 2 2" xfId="822"/>
    <cellStyle name="20% - 强调文字颜色 4 6 3" xfId="823"/>
    <cellStyle name="20% - 强调文字颜色 5" xfId="824"/>
    <cellStyle name="20% - 强调文字颜色 5 2" xfId="825"/>
    <cellStyle name="20% - 强调文字颜色 5 2 10" xfId="826"/>
    <cellStyle name="20% - 强调文字颜色 5 2 2" xfId="827"/>
    <cellStyle name="20% - 强调文字颜色 5 2 2 2" xfId="828"/>
    <cellStyle name="20% - 强调文字颜色 5 2 2 2 2" xfId="829"/>
    <cellStyle name="20% - 强调文字颜色 5 2 2 2 2 2" xfId="830"/>
    <cellStyle name="20% - 强调文字颜色 5 2 2 2 2 2 2" xfId="831"/>
    <cellStyle name="20% - 强调文字颜色 5 2 2 2 2 3" xfId="832"/>
    <cellStyle name="20% - 强调文字颜色 5 2 2 2 3" xfId="833"/>
    <cellStyle name="20% - 强调文字颜色 5 2 2 2 3 2" xfId="834"/>
    <cellStyle name="20% - 强调文字颜色 5 2 2 2 4" xfId="835"/>
    <cellStyle name="20% - 强调文字颜色 5 2 2 3" xfId="836"/>
    <cellStyle name="20% - 强调文字颜色 5 2 2 3 2" xfId="837"/>
    <cellStyle name="20% - 强调文字颜色 5 2 2 3 2 2" xfId="838"/>
    <cellStyle name="20% - 强调文字颜色 5 2 2 3 3" xfId="839"/>
    <cellStyle name="20% - 强调文字颜色 5 2 2 4" xfId="840"/>
    <cellStyle name="20% - 强调文字颜色 5 2 2 4 2" xfId="841"/>
    <cellStyle name="20% - 强调文字颜色 5 2 2 4 2 2" xfId="842"/>
    <cellStyle name="20% - 强调文字颜色 5 2 2 4 3" xfId="843"/>
    <cellStyle name="20% - 强调文字颜色 5 2 2 5" xfId="844"/>
    <cellStyle name="20% - 强调文字颜色 5 2 2 5 2" xfId="845"/>
    <cellStyle name="20% - 强调文字颜色 5 2 2 6" xfId="846"/>
    <cellStyle name="20% - 强调文字颜色 5 2 3" xfId="847"/>
    <cellStyle name="20% - 强调文字颜色 5 2 3 2" xfId="848"/>
    <cellStyle name="20% - 强调文字颜色 5 2 3 2 2" xfId="849"/>
    <cellStyle name="20% - 强调文字颜色 5 2 3 2 2 2" xfId="850"/>
    <cellStyle name="20% - 强调文字颜色 5 2 3 2 2 2 2" xfId="851"/>
    <cellStyle name="20% - 强调文字颜色 5 2 3 2 2 3" xfId="852"/>
    <cellStyle name="20% - 强调文字颜色 5 2 3 2 3" xfId="853"/>
    <cellStyle name="20% - 强调文字颜色 5 2 3 2 3 2" xfId="854"/>
    <cellStyle name="20% - 强调文字颜色 5 2 3 2 4" xfId="855"/>
    <cellStyle name="20% - 强调文字颜色 5 2 3 3" xfId="856"/>
    <cellStyle name="20% - 强调文字颜色 5 2 3 3 2" xfId="857"/>
    <cellStyle name="20% - 强调文字颜色 5 2 3 3 2 2" xfId="858"/>
    <cellStyle name="20% - 强调文字颜色 5 2 3 3 3" xfId="859"/>
    <cellStyle name="20% - 强调文字颜色 5 2 3 4" xfId="860"/>
    <cellStyle name="20% - 强调文字颜色 5 2 3 4 2" xfId="861"/>
    <cellStyle name="20% - 强调文字颜色 5 2 3 4 2 2" xfId="862"/>
    <cellStyle name="20% - 强调文字颜色 5 2 3 4 3" xfId="863"/>
    <cellStyle name="20% - 强调文字颜色 5 2 3 5" xfId="864"/>
    <cellStyle name="20% - 强调文字颜色 5 2 3 5 2" xfId="865"/>
    <cellStyle name="20% - 强调文字颜色 5 2 3 6" xfId="866"/>
    <cellStyle name="20% - 强调文字颜色 5 2 4" xfId="867"/>
    <cellStyle name="20% - 强调文字颜色 5 2 4 2" xfId="868"/>
    <cellStyle name="20% - 强调文字颜色 5 2 4 2 2" xfId="869"/>
    <cellStyle name="20% - 强调文字颜色 5 2 4 2 2 2" xfId="870"/>
    <cellStyle name="20% - 强调文字颜色 5 2 4 2 2 2 2" xfId="871"/>
    <cellStyle name="20% - 强调文字颜色 5 2 4 2 2 3" xfId="872"/>
    <cellStyle name="20% - 强调文字颜色 5 2 4 2 3" xfId="873"/>
    <cellStyle name="20% - 强调文字颜色 5 2 4 2 3 2" xfId="874"/>
    <cellStyle name="20% - 强调文字颜色 5 2 4 2 4" xfId="875"/>
    <cellStyle name="20% - 强调文字颜色 5 2 4 3" xfId="876"/>
    <cellStyle name="20% - 强调文字颜色 5 2 4 3 2" xfId="877"/>
    <cellStyle name="20% - 强调文字颜色 5 2 4 3 2 2" xfId="878"/>
    <cellStyle name="20% - 强调文字颜色 5 2 4 3 3" xfId="879"/>
    <cellStyle name="20% - 强调文字颜色 5 2 4 4" xfId="880"/>
    <cellStyle name="20% - 强调文字颜色 5 2 4 4 2" xfId="881"/>
    <cellStyle name="20% - 强调文字颜色 5 2 4 4 2 2" xfId="882"/>
    <cellStyle name="20% - 强调文字颜色 5 2 4 4 3" xfId="883"/>
    <cellStyle name="20% - 强调文字颜色 5 2 4 5" xfId="884"/>
    <cellStyle name="20% - 强调文字颜色 5 2 4 5 2" xfId="885"/>
    <cellStyle name="20% - 强调文字颜色 5 2 4 6" xfId="886"/>
    <cellStyle name="20% - 强调文字颜色 5 2 5" xfId="887"/>
    <cellStyle name="20% - 强调文字颜色 5 2 5 2" xfId="888"/>
    <cellStyle name="20% - 强调文字颜色 5 2 5 2 2" xfId="889"/>
    <cellStyle name="20% - 强调文字颜色 5 2 5 2 2 2" xfId="890"/>
    <cellStyle name="20% - 强调文字颜色 5 2 5 2 2 2 2" xfId="891"/>
    <cellStyle name="20% - 强调文字颜色 5 2 5 2 2 3" xfId="892"/>
    <cellStyle name="20% - 强调文字颜色 5 2 5 2 3" xfId="893"/>
    <cellStyle name="20% - 强调文字颜色 5 2 5 2 3 2" xfId="894"/>
    <cellStyle name="20% - 强调文字颜色 5 2 5 2 4" xfId="895"/>
    <cellStyle name="20% - 强调文字颜色 5 2 5 3" xfId="896"/>
    <cellStyle name="20% - 强调文字颜色 5 2 5 3 2" xfId="897"/>
    <cellStyle name="20% - 强调文字颜色 5 2 5 3 2 2" xfId="898"/>
    <cellStyle name="20% - 强调文字颜色 5 2 5 3 3" xfId="899"/>
    <cellStyle name="20% - 强调文字颜色 5 2 5 4" xfId="900"/>
    <cellStyle name="20% - 强调文字颜色 5 2 5 4 2" xfId="901"/>
    <cellStyle name="20% - 强调文字颜色 5 2 5 4 2 2" xfId="902"/>
    <cellStyle name="20% - 强调文字颜色 5 2 5 4 3" xfId="903"/>
    <cellStyle name="20% - 强调文字颜色 5 2 5 5" xfId="904"/>
    <cellStyle name="20% - 强调文字颜色 5 2 5 5 2" xfId="905"/>
    <cellStyle name="20% - 强调文字颜色 5 2 5 6" xfId="906"/>
    <cellStyle name="20% - 强调文字颜色 5 2 6" xfId="907"/>
    <cellStyle name="20% - 强调文字颜色 5 2 6 2" xfId="908"/>
    <cellStyle name="20% - 强调文字颜色 5 2 6 2 2" xfId="909"/>
    <cellStyle name="20% - 强调文字颜色 5 2 6 2 2 2" xfId="910"/>
    <cellStyle name="20% - 强调文字颜色 5 2 6 2 3" xfId="911"/>
    <cellStyle name="20% - 强调文字颜色 5 2 6 3" xfId="912"/>
    <cellStyle name="20% - 强调文字颜色 5 2 6 3 2" xfId="913"/>
    <cellStyle name="20% - 强调文字颜色 5 2 6 4" xfId="914"/>
    <cellStyle name="20% - 强调文字颜色 5 2 7" xfId="915"/>
    <cellStyle name="20% - 强调文字颜色 5 2 7 2" xfId="916"/>
    <cellStyle name="20% - 强调文字颜色 5 2 7 2 2" xfId="917"/>
    <cellStyle name="20% - 强调文字颜色 5 2 7 3" xfId="918"/>
    <cellStyle name="20% - 强调文字颜色 5 2 8" xfId="919"/>
    <cellStyle name="20% - 强调文字颜色 5 2 8 2" xfId="920"/>
    <cellStyle name="20% - 强调文字颜色 5 2 8 2 2" xfId="921"/>
    <cellStyle name="20% - 强调文字颜色 5 2 8 3" xfId="922"/>
    <cellStyle name="20% - 强调文字颜色 5 2 9" xfId="923"/>
    <cellStyle name="20% - 强调文字颜色 5 2 9 2" xfId="924"/>
    <cellStyle name="20% - 强调文字颜色 5 3" xfId="925"/>
    <cellStyle name="20% - 强调文字颜色 5 3 2" xfId="926"/>
    <cellStyle name="20% - 强调文字颜色 5 3 2 2" xfId="927"/>
    <cellStyle name="20% - 强调文字颜色 5 3 2 2 2" xfId="928"/>
    <cellStyle name="20% - 强调文字颜色 5 3 2 2 2 2" xfId="929"/>
    <cellStyle name="20% - 强调文字颜色 5 3 2 2 2 2 2" xfId="930"/>
    <cellStyle name="20% - 强调文字颜色 5 3 2 2 2 3" xfId="931"/>
    <cellStyle name="20% - 强调文字颜色 5 3 2 2 3" xfId="932"/>
    <cellStyle name="20% - 强调文字颜色 5 3 2 2 3 2" xfId="933"/>
    <cellStyle name="20% - 强调文字颜色 5 3 2 2 4" xfId="934"/>
    <cellStyle name="20% - 强调文字颜色 5 3 2 3" xfId="935"/>
    <cellStyle name="20% - 强调文字颜色 5 3 2 3 2" xfId="936"/>
    <cellStyle name="20% - 强调文字颜色 5 3 2 3 2 2" xfId="937"/>
    <cellStyle name="20% - 强调文字颜色 5 3 2 3 3" xfId="938"/>
    <cellStyle name="20% - 强调文字颜色 5 3 2 4" xfId="939"/>
    <cellStyle name="20% - 强调文字颜色 5 3 2 4 2" xfId="940"/>
    <cellStyle name="20% - 强调文字颜色 5 3 2 4 2 2" xfId="941"/>
    <cellStyle name="20% - 强调文字颜色 5 3 2 4 3" xfId="942"/>
    <cellStyle name="20% - 强调文字颜色 5 3 2 5" xfId="943"/>
    <cellStyle name="20% - 强调文字颜色 5 3 2 5 2" xfId="944"/>
    <cellStyle name="20% - 强调文字颜色 5 3 2 6" xfId="945"/>
    <cellStyle name="20% - 强调文字颜色 5 3 3" xfId="946"/>
    <cellStyle name="20% - 强调文字颜色 5 3 3 2" xfId="947"/>
    <cellStyle name="20% - 强调文字颜色 5 3 3 2 2" xfId="948"/>
    <cellStyle name="20% - 强调文字颜色 5 3 3 2 2 2" xfId="949"/>
    <cellStyle name="20% - 强调文字颜色 5 3 3 2 3" xfId="950"/>
    <cellStyle name="20% - 强调文字颜色 5 3 3 3" xfId="951"/>
    <cellStyle name="20% - 强调文字颜色 5 3 3 3 2" xfId="952"/>
    <cellStyle name="20% - 强调文字颜色 5 3 3 4" xfId="953"/>
    <cellStyle name="20% - 强调文字颜色 5 3 4" xfId="954"/>
    <cellStyle name="20% - 强调文字颜色 5 3 4 2" xfId="955"/>
    <cellStyle name="20% - 强调文字颜色 5 3 4 2 2" xfId="956"/>
    <cellStyle name="20% - 强调文字颜色 5 3 4 3" xfId="957"/>
    <cellStyle name="20% - 强调文字颜色 5 3 5" xfId="958"/>
    <cellStyle name="20% - 强调文字颜色 5 3 5 2" xfId="959"/>
    <cellStyle name="20% - 强调文字颜色 5 3 5 2 2" xfId="960"/>
    <cellStyle name="20% - 强调文字颜色 5 3 5 3" xfId="961"/>
    <cellStyle name="20% - 强调文字颜色 5 3 6" xfId="962"/>
    <cellStyle name="20% - 强调文字颜色 5 3 6 2" xfId="963"/>
    <cellStyle name="20% - 强调文字颜色 5 3 7" xfId="964"/>
    <cellStyle name="20% - 强调文字颜色 5 4" xfId="965"/>
    <cellStyle name="20% - 强调文字颜色 5 5" xfId="966"/>
    <cellStyle name="20% - 强调文字颜色 5 5 2" xfId="967"/>
    <cellStyle name="20% - 强调文字颜色 5 5 2 2" xfId="968"/>
    <cellStyle name="20% - 强调文字颜色 5 5 3" xfId="969"/>
    <cellStyle name="20% - 强调文字颜色 6" xfId="970"/>
    <cellStyle name="20% - 强调文字颜色 6 2" xfId="971"/>
    <cellStyle name="20% - 强调文字颜色 6 2 10" xfId="972"/>
    <cellStyle name="20% - 强调文字颜色 6 2 2" xfId="973"/>
    <cellStyle name="20% - 强调文字颜色 6 2 2 2" xfId="974"/>
    <cellStyle name="20% - 强调文字颜色 6 2 2 2 2" xfId="975"/>
    <cellStyle name="20% - 强调文字颜色 6 2 2 2 2 2" xfId="976"/>
    <cellStyle name="20% - 强调文字颜色 6 2 2 2 2 2 2" xfId="977"/>
    <cellStyle name="20% - 强调文字颜色 6 2 2 2 2 3" xfId="978"/>
    <cellStyle name="20% - 强调文字颜色 6 2 2 2 3" xfId="979"/>
    <cellStyle name="20% - 强调文字颜色 6 2 2 2 3 2" xfId="980"/>
    <cellStyle name="20% - 强调文字颜色 6 2 2 2 4" xfId="981"/>
    <cellStyle name="20% - 强调文字颜色 6 2 2 3" xfId="982"/>
    <cellStyle name="20% - 强调文字颜色 6 2 2 3 2" xfId="983"/>
    <cellStyle name="20% - 强调文字颜色 6 2 2 3 2 2" xfId="984"/>
    <cellStyle name="20% - 强调文字颜色 6 2 2 3 3" xfId="985"/>
    <cellStyle name="20% - 强调文字颜色 6 2 2 4" xfId="986"/>
    <cellStyle name="20% - 强调文字颜色 6 2 2 4 2" xfId="987"/>
    <cellStyle name="20% - 强调文字颜色 6 2 2 4 2 2" xfId="988"/>
    <cellStyle name="20% - 强调文字颜色 6 2 2 4 3" xfId="989"/>
    <cellStyle name="20% - 强调文字颜色 6 2 2 5" xfId="990"/>
    <cellStyle name="20% - 强调文字颜色 6 2 2 5 2" xfId="991"/>
    <cellStyle name="20% - 强调文字颜色 6 2 2 6" xfId="992"/>
    <cellStyle name="20% - 强调文字颜色 6 2 3" xfId="993"/>
    <cellStyle name="20% - 强调文字颜色 6 2 3 2" xfId="994"/>
    <cellStyle name="20% - 强调文字颜色 6 2 3 2 2" xfId="995"/>
    <cellStyle name="20% - 强调文字颜色 6 2 3 2 2 2" xfId="996"/>
    <cellStyle name="20% - 强调文字颜色 6 2 3 2 2 2 2" xfId="997"/>
    <cellStyle name="20% - 强调文字颜色 6 2 3 2 2 3" xfId="998"/>
    <cellStyle name="20% - 强调文字颜色 6 2 3 2 3" xfId="999"/>
    <cellStyle name="20% - 强调文字颜色 6 2 3 2 3 2" xfId="1000"/>
    <cellStyle name="20% - 强调文字颜色 6 2 3 2 4" xfId="1001"/>
    <cellStyle name="20% - 强调文字颜色 6 2 3 3" xfId="1002"/>
    <cellStyle name="20% - 强调文字颜色 6 2 3 3 2" xfId="1003"/>
    <cellStyle name="20% - 强调文字颜色 6 2 3 3 2 2" xfId="1004"/>
    <cellStyle name="20% - 强调文字颜色 6 2 3 3 3" xfId="1005"/>
    <cellStyle name="20% - 强调文字颜色 6 2 3 4" xfId="1006"/>
    <cellStyle name="20% - 强调文字颜色 6 2 3 4 2" xfId="1007"/>
    <cellStyle name="20% - 强调文字颜色 6 2 3 4 2 2" xfId="1008"/>
    <cellStyle name="20% - 强调文字颜色 6 2 3 4 3" xfId="1009"/>
    <cellStyle name="20% - 强调文字颜色 6 2 3 5" xfId="1010"/>
    <cellStyle name="20% - 强调文字颜色 6 2 3 5 2" xfId="1011"/>
    <cellStyle name="20% - 强调文字颜色 6 2 3 6" xfId="1012"/>
    <cellStyle name="20% - 强调文字颜色 6 2 4" xfId="1013"/>
    <cellStyle name="20% - 强调文字颜色 6 2 4 2" xfId="1014"/>
    <cellStyle name="20% - 强调文字颜色 6 2 4 2 2" xfId="1015"/>
    <cellStyle name="20% - 强调文字颜色 6 2 4 2 2 2" xfId="1016"/>
    <cellStyle name="20% - 强调文字颜色 6 2 4 2 2 2 2" xfId="1017"/>
    <cellStyle name="20% - 强调文字颜色 6 2 4 2 2 3" xfId="1018"/>
    <cellStyle name="20% - 强调文字颜色 6 2 4 2 3" xfId="1019"/>
    <cellStyle name="20% - 强调文字颜色 6 2 4 2 3 2" xfId="1020"/>
    <cellStyle name="20% - 强调文字颜色 6 2 4 2 4" xfId="1021"/>
    <cellStyle name="20% - 强调文字颜色 6 2 4 3" xfId="1022"/>
    <cellStyle name="20% - 强调文字颜色 6 2 4 3 2" xfId="1023"/>
    <cellStyle name="20% - 强调文字颜色 6 2 4 3 2 2" xfId="1024"/>
    <cellStyle name="20% - 强调文字颜色 6 2 4 3 3" xfId="1025"/>
    <cellStyle name="20% - 强调文字颜色 6 2 4 4" xfId="1026"/>
    <cellStyle name="20% - 强调文字颜色 6 2 4 4 2" xfId="1027"/>
    <cellStyle name="20% - 强调文字颜色 6 2 4 4 2 2" xfId="1028"/>
    <cellStyle name="20% - 强调文字颜色 6 2 4 4 3" xfId="1029"/>
    <cellStyle name="20% - 强调文字颜色 6 2 4 5" xfId="1030"/>
    <cellStyle name="20% - 强调文字颜色 6 2 4 5 2" xfId="1031"/>
    <cellStyle name="20% - 强调文字颜色 6 2 4 6" xfId="1032"/>
    <cellStyle name="20% - 强调文字颜色 6 2 5" xfId="1033"/>
    <cellStyle name="20% - 强调文字颜色 6 2 5 2" xfId="1034"/>
    <cellStyle name="20% - 强调文字颜色 6 2 5 2 2" xfId="1035"/>
    <cellStyle name="20% - 强调文字颜色 6 2 5 2 2 2" xfId="1036"/>
    <cellStyle name="20% - 强调文字颜色 6 2 5 2 2 2 2" xfId="1037"/>
    <cellStyle name="20% - 强调文字颜色 6 2 5 2 2 3" xfId="1038"/>
    <cellStyle name="20% - 强调文字颜色 6 2 5 2 3" xfId="1039"/>
    <cellStyle name="20% - 强调文字颜色 6 2 5 2 3 2" xfId="1040"/>
    <cellStyle name="20% - 强调文字颜色 6 2 5 2 4" xfId="1041"/>
    <cellStyle name="20% - 强调文字颜色 6 2 5 3" xfId="1042"/>
    <cellStyle name="20% - 强调文字颜色 6 2 5 3 2" xfId="1043"/>
    <cellStyle name="20% - 强调文字颜色 6 2 5 3 2 2" xfId="1044"/>
    <cellStyle name="20% - 强调文字颜色 6 2 5 3 3" xfId="1045"/>
    <cellStyle name="20% - 强调文字颜色 6 2 5 4" xfId="1046"/>
    <cellStyle name="20% - 强调文字颜色 6 2 5 4 2" xfId="1047"/>
    <cellStyle name="20% - 强调文字颜色 6 2 5 4 2 2" xfId="1048"/>
    <cellStyle name="20% - 强调文字颜色 6 2 5 4 3" xfId="1049"/>
    <cellStyle name="20% - 强调文字颜色 6 2 5 5" xfId="1050"/>
    <cellStyle name="20% - 强调文字颜色 6 2 5 5 2" xfId="1051"/>
    <cellStyle name="20% - 强调文字颜色 6 2 5 6" xfId="1052"/>
    <cellStyle name="20% - 强调文字颜色 6 2 6" xfId="1053"/>
    <cellStyle name="20% - 强调文字颜色 6 2 6 2" xfId="1054"/>
    <cellStyle name="20% - 强调文字颜色 6 2 6 2 2" xfId="1055"/>
    <cellStyle name="20% - 强调文字颜色 6 2 6 2 2 2" xfId="1056"/>
    <cellStyle name="20% - 强调文字颜色 6 2 6 2 3" xfId="1057"/>
    <cellStyle name="20% - 强调文字颜色 6 2 6 3" xfId="1058"/>
    <cellStyle name="20% - 强调文字颜色 6 2 6 3 2" xfId="1059"/>
    <cellStyle name="20% - 强调文字颜色 6 2 6 4" xfId="1060"/>
    <cellStyle name="20% - 强调文字颜色 6 2 7" xfId="1061"/>
    <cellStyle name="20% - 强调文字颜色 6 2 7 2" xfId="1062"/>
    <cellStyle name="20% - 强调文字颜色 6 2 7 2 2" xfId="1063"/>
    <cellStyle name="20% - 强调文字颜色 6 2 7 3" xfId="1064"/>
    <cellStyle name="20% - 强调文字颜色 6 2 8" xfId="1065"/>
    <cellStyle name="20% - 强调文字颜色 6 2 8 2" xfId="1066"/>
    <cellStyle name="20% - 强调文字颜色 6 2 8 2 2" xfId="1067"/>
    <cellStyle name="20% - 强调文字颜色 6 2 8 3" xfId="1068"/>
    <cellStyle name="20% - 强调文字颜色 6 2 9" xfId="1069"/>
    <cellStyle name="20% - 强调文字颜色 6 2 9 2" xfId="1070"/>
    <cellStyle name="20% - 强调文字颜色 6 3" xfId="1071"/>
    <cellStyle name="20% - 强调文字颜色 6 3 2" xfId="1072"/>
    <cellStyle name="20% - 强调文字颜色 6 3 2 2" xfId="1073"/>
    <cellStyle name="20% - 强调文字颜色 6 3 2 2 2" xfId="1074"/>
    <cellStyle name="20% - 强调文字颜色 6 3 2 2 2 2" xfId="1075"/>
    <cellStyle name="20% - 强调文字颜色 6 3 2 2 2 2 2" xfId="1076"/>
    <cellStyle name="20% - 强调文字颜色 6 3 2 2 2 3" xfId="1077"/>
    <cellStyle name="20% - 强调文字颜色 6 3 2 2 3" xfId="1078"/>
    <cellStyle name="20% - 强调文字颜色 6 3 2 2 3 2" xfId="1079"/>
    <cellStyle name="20% - 强调文字颜色 6 3 2 2 4" xfId="1080"/>
    <cellStyle name="20% - 强调文字颜色 6 3 2 3" xfId="1081"/>
    <cellStyle name="20% - 强调文字颜色 6 3 2 3 2" xfId="1082"/>
    <cellStyle name="20% - 强调文字颜色 6 3 2 3 2 2" xfId="1083"/>
    <cellStyle name="20% - 强调文字颜色 6 3 2 3 3" xfId="1084"/>
    <cellStyle name="20% - 强调文字颜色 6 3 2 4" xfId="1085"/>
    <cellStyle name="20% - 强调文字颜色 6 3 2 4 2" xfId="1086"/>
    <cellStyle name="20% - 强调文字颜色 6 3 2 4 2 2" xfId="1087"/>
    <cellStyle name="20% - 强调文字颜色 6 3 2 4 3" xfId="1088"/>
    <cellStyle name="20% - 强调文字颜色 6 3 2 5" xfId="1089"/>
    <cellStyle name="20% - 强调文字颜色 6 3 2 5 2" xfId="1090"/>
    <cellStyle name="20% - 强调文字颜色 6 3 2 6" xfId="1091"/>
    <cellStyle name="20% - 强调文字颜色 6 3 3" xfId="1092"/>
    <cellStyle name="20% - 强调文字颜色 6 3 3 2" xfId="1093"/>
    <cellStyle name="20% - 强调文字颜色 6 3 3 2 2" xfId="1094"/>
    <cellStyle name="20% - 强调文字颜色 6 3 3 2 2 2" xfId="1095"/>
    <cellStyle name="20% - 强调文字颜色 6 3 3 2 3" xfId="1096"/>
    <cellStyle name="20% - 强调文字颜色 6 3 3 3" xfId="1097"/>
    <cellStyle name="20% - 强调文字颜色 6 3 3 3 2" xfId="1098"/>
    <cellStyle name="20% - 强调文字颜色 6 3 3 4" xfId="1099"/>
    <cellStyle name="20% - 强调文字颜色 6 3 4" xfId="1100"/>
    <cellStyle name="20% - 强调文字颜色 6 3 4 2" xfId="1101"/>
    <cellStyle name="20% - 强调文字颜色 6 3 4 2 2" xfId="1102"/>
    <cellStyle name="20% - 强调文字颜色 6 3 4 3" xfId="1103"/>
    <cellStyle name="20% - 强调文字颜色 6 3 5" xfId="1104"/>
    <cellStyle name="20% - 强调文字颜色 6 3 5 2" xfId="1105"/>
    <cellStyle name="20% - 强调文字颜色 6 3 5 2 2" xfId="1106"/>
    <cellStyle name="20% - 强调文字颜色 6 3 5 3" xfId="1107"/>
    <cellStyle name="20% - 强调文字颜色 6 3 6" xfId="1108"/>
    <cellStyle name="20% - 强调文字颜色 6 3 6 2" xfId="1109"/>
    <cellStyle name="20% - 强调文字颜色 6 3 7" xfId="1110"/>
    <cellStyle name="20% - 强调文字颜色 6 4" xfId="1111"/>
    <cellStyle name="20% - 强调文字颜色 6 5" xfId="1112"/>
    <cellStyle name="20% - 强调文字颜色 6 5 2" xfId="1113"/>
    <cellStyle name="20% - 强调文字颜色 6 5 2 2" xfId="1114"/>
    <cellStyle name="20% - 强调文字颜色 6 5 3" xfId="1115"/>
    <cellStyle name="20% - 着色 1" xfId="1116"/>
    <cellStyle name="20% - 着色 1 2" xfId="1117"/>
    <cellStyle name="20% - 着色 1 2 2" xfId="1118"/>
    <cellStyle name="20% - 着色 1 2 2 2" xfId="1119"/>
    <cellStyle name="20% - 着色 1 2 2 2 2" xfId="1120"/>
    <cellStyle name="20% - 着色 1 2 2 3" xfId="1121"/>
    <cellStyle name="20% - 着色 1 2 3" xfId="1122"/>
    <cellStyle name="20% - 着色 1 2 3 2" xfId="1123"/>
    <cellStyle name="20% - 着色 1 2 4" xfId="1124"/>
    <cellStyle name="20% - 着色 1 3" xfId="1125"/>
    <cellStyle name="20% - 着色 1 3 2" xfId="1126"/>
    <cellStyle name="20% - 着色 1 3 2 2" xfId="1127"/>
    <cellStyle name="20% - 着色 1 3 3" xfId="1128"/>
    <cellStyle name="20% - 着色 1 4" xfId="1129"/>
    <cellStyle name="20% - 着色 1 4 2" xfId="1130"/>
    <cellStyle name="20% - 着色 1 4 2 2" xfId="1131"/>
    <cellStyle name="20% - 着色 1 4 3" xfId="1132"/>
    <cellStyle name="20% - 着色 1 5" xfId="1133"/>
    <cellStyle name="20% - 着色 1 5 2" xfId="1134"/>
    <cellStyle name="20% - 着色 1 6" xfId="1135"/>
    <cellStyle name="20% - 着色 2" xfId="1136"/>
    <cellStyle name="20% - 着色 2 2" xfId="1137"/>
    <cellStyle name="20% - 着色 2 2 2" xfId="1138"/>
    <cellStyle name="20% - 着色 2 2 2 2" xfId="1139"/>
    <cellStyle name="20% - 着色 2 2 2 2 2" xfId="1140"/>
    <cellStyle name="20% - 着色 2 2 2 3" xfId="1141"/>
    <cellStyle name="20% - 着色 2 2 3" xfId="1142"/>
    <cellStyle name="20% - 着色 2 2 3 2" xfId="1143"/>
    <cellStyle name="20% - 着色 2 2 4" xfId="1144"/>
    <cellStyle name="20% - 着色 2 3" xfId="1145"/>
    <cellStyle name="20% - 着色 2 3 2" xfId="1146"/>
    <cellStyle name="20% - 着色 2 3 2 2" xfId="1147"/>
    <cellStyle name="20% - 着色 2 3 3" xfId="1148"/>
    <cellStyle name="20% - 着色 2 4" xfId="1149"/>
    <cellStyle name="20% - 着色 2 4 2" xfId="1150"/>
    <cellStyle name="20% - 着色 2 4 2 2" xfId="1151"/>
    <cellStyle name="20% - 着色 2 4 3" xfId="1152"/>
    <cellStyle name="20% - 着色 2 5" xfId="1153"/>
    <cellStyle name="20% - 着色 2 5 2" xfId="1154"/>
    <cellStyle name="20% - 着色 2 6" xfId="1155"/>
    <cellStyle name="20% - 着色 3" xfId="1156"/>
    <cellStyle name="20% - 着色 3 2" xfId="1157"/>
    <cellStyle name="20% - 着色 3 2 2" xfId="1158"/>
    <cellStyle name="20% - 着色 3 2 2 2" xfId="1159"/>
    <cellStyle name="20% - 着色 3 2 2 2 2" xfId="1160"/>
    <cellStyle name="20% - 着色 3 2 2 3" xfId="1161"/>
    <cellStyle name="20% - 着色 3 2 3" xfId="1162"/>
    <cellStyle name="20% - 着色 3 2 3 2" xfId="1163"/>
    <cellStyle name="20% - 着色 3 2 4" xfId="1164"/>
    <cellStyle name="20% - 着色 3 3" xfId="1165"/>
    <cellStyle name="20% - 着色 3 3 2" xfId="1166"/>
    <cellStyle name="20% - 着色 3 3 2 2" xfId="1167"/>
    <cellStyle name="20% - 着色 3 3 3" xfId="1168"/>
    <cellStyle name="20% - 着色 3 4" xfId="1169"/>
    <cellStyle name="20% - 着色 3 4 2" xfId="1170"/>
    <cellStyle name="20% - 着色 3 4 2 2" xfId="1171"/>
    <cellStyle name="20% - 着色 3 4 3" xfId="1172"/>
    <cellStyle name="20% - 着色 3 5" xfId="1173"/>
    <cellStyle name="20% - 着色 3 5 2" xfId="1174"/>
    <cellStyle name="20% - 着色 3 6" xfId="1175"/>
    <cellStyle name="20% - 着色 4" xfId="1176"/>
    <cellStyle name="20% - 着色 4 2" xfId="1177"/>
    <cellStyle name="20% - 着色 4 2 2" xfId="1178"/>
    <cellStyle name="20% - 着色 4 2 2 2" xfId="1179"/>
    <cellStyle name="20% - 着色 4 2 2 2 2" xfId="1180"/>
    <cellStyle name="20% - 着色 4 2 2 3" xfId="1181"/>
    <cellStyle name="20% - 着色 4 2 3" xfId="1182"/>
    <cellStyle name="20% - 着色 4 2 3 2" xfId="1183"/>
    <cellStyle name="20% - 着色 4 2 4" xfId="1184"/>
    <cellStyle name="20% - 着色 4 3" xfId="1185"/>
    <cellStyle name="20% - 着色 4 3 2" xfId="1186"/>
    <cellStyle name="20% - 着色 4 3 2 2" xfId="1187"/>
    <cellStyle name="20% - 着色 4 3 3" xfId="1188"/>
    <cellStyle name="20% - 着色 4 4" xfId="1189"/>
    <cellStyle name="20% - 着色 4 4 2" xfId="1190"/>
    <cellStyle name="20% - 着色 4 4 2 2" xfId="1191"/>
    <cellStyle name="20% - 着色 4 4 3" xfId="1192"/>
    <cellStyle name="20% - 着色 4 5" xfId="1193"/>
    <cellStyle name="20% - 着色 4 5 2" xfId="1194"/>
    <cellStyle name="20% - 着色 4 6" xfId="1195"/>
    <cellStyle name="20% - 着色 5" xfId="1196"/>
    <cellStyle name="20% - 着色 5 2" xfId="1197"/>
    <cellStyle name="20% - 着色 5 2 2" xfId="1198"/>
    <cellStyle name="20% - 着色 5 2 2 2" xfId="1199"/>
    <cellStyle name="20% - 着色 5 2 2 2 2" xfId="1200"/>
    <cellStyle name="20% - 着色 5 2 2 3" xfId="1201"/>
    <cellStyle name="20% - 着色 5 2 3" xfId="1202"/>
    <cellStyle name="20% - 着色 5 2 3 2" xfId="1203"/>
    <cellStyle name="20% - 着色 5 2 4" xfId="1204"/>
    <cellStyle name="20% - 着色 5 3" xfId="1205"/>
    <cellStyle name="20% - 着色 5 3 2" xfId="1206"/>
    <cellStyle name="20% - 着色 5 3 2 2" xfId="1207"/>
    <cellStyle name="20% - 着色 5 3 3" xfId="1208"/>
    <cellStyle name="20% - 着色 5 4" xfId="1209"/>
    <cellStyle name="20% - 着色 5 4 2" xfId="1210"/>
    <cellStyle name="20% - 着色 5 4 2 2" xfId="1211"/>
    <cellStyle name="20% - 着色 5 4 3" xfId="1212"/>
    <cellStyle name="20% - 着色 5 5" xfId="1213"/>
    <cellStyle name="20% - 着色 5 5 2" xfId="1214"/>
    <cellStyle name="20% - 着色 5 6" xfId="1215"/>
    <cellStyle name="20% - 着色 6" xfId="1216"/>
    <cellStyle name="20% - 着色 6 2" xfId="1217"/>
    <cellStyle name="20% - 着色 6 2 2" xfId="1218"/>
    <cellStyle name="20% - 着色 6 2 2 2" xfId="1219"/>
    <cellStyle name="20% - 着色 6 2 2 2 2" xfId="1220"/>
    <cellStyle name="20% - 着色 6 2 2 3" xfId="1221"/>
    <cellStyle name="20% - 着色 6 2 3" xfId="1222"/>
    <cellStyle name="20% - 着色 6 2 3 2" xfId="1223"/>
    <cellStyle name="20% - 着色 6 2 4" xfId="1224"/>
    <cellStyle name="20% - 着色 6 3" xfId="1225"/>
    <cellStyle name="20% - 着色 6 3 2" xfId="1226"/>
    <cellStyle name="20% - 着色 6 3 2 2" xfId="1227"/>
    <cellStyle name="20% - 着色 6 3 3" xfId="1228"/>
    <cellStyle name="20% - 着色 6 4" xfId="1229"/>
    <cellStyle name="20% - 着色 6 4 2" xfId="1230"/>
    <cellStyle name="20% - 着色 6 4 2 2" xfId="1231"/>
    <cellStyle name="20% - 着色 6 4 3" xfId="1232"/>
    <cellStyle name="20% - 着色 6 5" xfId="1233"/>
    <cellStyle name="20% - 着色 6 5 2" xfId="1234"/>
    <cellStyle name="20% - 着色 6 6" xfId="1235"/>
    <cellStyle name="3" xfId="1236"/>
    <cellStyle name="3?" xfId="1237"/>
    <cellStyle name="3?ê" xfId="1238"/>
    <cellStyle name="3_03-17" xfId="1239"/>
    <cellStyle name="3_04-19" xfId="1240"/>
    <cellStyle name="3_05" xfId="1241"/>
    <cellStyle name="3_2005-18" xfId="1242"/>
    <cellStyle name="3_2005-19" xfId="1243"/>
    <cellStyle name="3_封面" xfId="1244"/>
    <cellStyle name="3¡" xfId="1245"/>
    <cellStyle name="3￡" xfId="1246"/>
    <cellStyle name="³£" xfId="1247"/>
    <cellStyle name="3￡1" xfId="1248"/>
    <cellStyle name="³£¹æ" xfId="1249"/>
    <cellStyle name="40% - 强调文字颜色 1" xfId="1250"/>
    <cellStyle name="40% - 强调文字颜色 1 2" xfId="1251"/>
    <cellStyle name="40% - 强调文字颜色 1 2 10" xfId="1252"/>
    <cellStyle name="40% - 强调文字颜色 1 2 2" xfId="1253"/>
    <cellStyle name="40% - 强调文字颜色 1 2 2 2" xfId="1254"/>
    <cellStyle name="40% - 强调文字颜色 1 2 2 2 2" xfId="1255"/>
    <cellStyle name="40% - 强调文字颜色 1 2 2 2 2 2" xfId="1256"/>
    <cellStyle name="40% - 强调文字颜色 1 2 2 2 2 2 2" xfId="1257"/>
    <cellStyle name="40% - 强调文字颜色 1 2 2 2 2 3" xfId="1258"/>
    <cellStyle name="40% - 强调文字颜色 1 2 2 2 3" xfId="1259"/>
    <cellStyle name="40% - 强调文字颜色 1 2 2 2 3 2" xfId="1260"/>
    <cellStyle name="40% - 强调文字颜色 1 2 2 2 4" xfId="1261"/>
    <cellStyle name="40% - 强调文字颜色 1 2 2 3" xfId="1262"/>
    <cellStyle name="40% - 强调文字颜色 1 2 2 3 2" xfId="1263"/>
    <cellStyle name="40% - 强调文字颜色 1 2 2 3 2 2" xfId="1264"/>
    <cellStyle name="40% - 强调文字颜色 1 2 2 3 3" xfId="1265"/>
    <cellStyle name="40% - 强调文字颜色 1 2 2 4" xfId="1266"/>
    <cellStyle name="40% - 强调文字颜色 1 2 2 4 2" xfId="1267"/>
    <cellStyle name="40% - 强调文字颜色 1 2 2 4 2 2" xfId="1268"/>
    <cellStyle name="40% - 强调文字颜色 1 2 2 4 3" xfId="1269"/>
    <cellStyle name="40% - 强调文字颜色 1 2 2 5" xfId="1270"/>
    <cellStyle name="40% - 强调文字颜色 1 2 2 5 2" xfId="1271"/>
    <cellStyle name="40% - 强调文字颜色 1 2 2 6" xfId="1272"/>
    <cellStyle name="40% - 强调文字颜色 1 2 3" xfId="1273"/>
    <cellStyle name="40% - 强调文字颜色 1 2 3 2" xfId="1274"/>
    <cellStyle name="40% - 强调文字颜色 1 2 3 2 2" xfId="1275"/>
    <cellStyle name="40% - 强调文字颜色 1 2 3 2 2 2" xfId="1276"/>
    <cellStyle name="40% - 强调文字颜色 1 2 3 2 2 2 2" xfId="1277"/>
    <cellStyle name="40% - 强调文字颜色 1 2 3 2 2 3" xfId="1278"/>
    <cellStyle name="40% - 强调文字颜色 1 2 3 2 3" xfId="1279"/>
    <cellStyle name="40% - 强调文字颜色 1 2 3 2 3 2" xfId="1280"/>
    <cellStyle name="40% - 强调文字颜色 1 2 3 2 4" xfId="1281"/>
    <cellStyle name="40% - 强调文字颜色 1 2 3 3" xfId="1282"/>
    <cellStyle name="40% - 强调文字颜色 1 2 3 3 2" xfId="1283"/>
    <cellStyle name="40% - 强调文字颜色 1 2 3 3 2 2" xfId="1284"/>
    <cellStyle name="40% - 强调文字颜色 1 2 3 3 3" xfId="1285"/>
    <cellStyle name="40% - 强调文字颜色 1 2 3 4" xfId="1286"/>
    <cellStyle name="40% - 强调文字颜色 1 2 3 4 2" xfId="1287"/>
    <cellStyle name="40% - 强调文字颜色 1 2 3 4 2 2" xfId="1288"/>
    <cellStyle name="40% - 强调文字颜色 1 2 3 4 3" xfId="1289"/>
    <cellStyle name="40% - 强调文字颜色 1 2 3 5" xfId="1290"/>
    <cellStyle name="40% - 强调文字颜色 1 2 3 5 2" xfId="1291"/>
    <cellStyle name="40% - 强调文字颜色 1 2 3 6" xfId="1292"/>
    <cellStyle name="40% - 强调文字颜色 1 2 4" xfId="1293"/>
    <cellStyle name="40% - 强调文字颜色 1 2 4 2" xfId="1294"/>
    <cellStyle name="40% - 强调文字颜色 1 2 4 2 2" xfId="1295"/>
    <cellStyle name="40% - 强调文字颜色 1 2 4 2 2 2" xfId="1296"/>
    <cellStyle name="40% - 强调文字颜色 1 2 4 2 2 2 2" xfId="1297"/>
    <cellStyle name="40% - 强调文字颜色 1 2 4 2 2 3" xfId="1298"/>
    <cellStyle name="40% - 强调文字颜色 1 2 4 2 3" xfId="1299"/>
    <cellStyle name="40% - 强调文字颜色 1 2 4 2 3 2" xfId="1300"/>
    <cellStyle name="40% - 强调文字颜色 1 2 4 2 4" xfId="1301"/>
    <cellStyle name="40% - 强调文字颜色 1 2 4 3" xfId="1302"/>
    <cellStyle name="40% - 强调文字颜色 1 2 4 3 2" xfId="1303"/>
    <cellStyle name="40% - 强调文字颜色 1 2 4 3 2 2" xfId="1304"/>
    <cellStyle name="40% - 强调文字颜色 1 2 4 3 3" xfId="1305"/>
    <cellStyle name="40% - 强调文字颜色 1 2 4 4" xfId="1306"/>
    <cellStyle name="40% - 强调文字颜色 1 2 4 4 2" xfId="1307"/>
    <cellStyle name="40% - 强调文字颜色 1 2 4 4 2 2" xfId="1308"/>
    <cellStyle name="40% - 强调文字颜色 1 2 4 4 3" xfId="1309"/>
    <cellStyle name="40% - 强调文字颜色 1 2 4 5" xfId="1310"/>
    <cellStyle name="40% - 强调文字颜色 1 2 4 5 2" xfId="1311"/>
    <cellStyle name="40% - 强调文字颜色 1 2 4 6" xfId="1312"/>
    <cellStyle name="40% - 强调文字颜色 1 2 5" xfId="1313"/>
    <cellStyle name="40% - 强调文字颜色 1 2 5 2" xfId="1314"/>
    <cellStyle name="40% - 强调文字颜色 1 2 5 2 2" xfId="1315"/>
    <cellStyle name="40% - 强调文字颜色 1 2 5 2 2 2" xfId="1316"/>
    <cellStyle name="40% - 强调文字颜色 1 2 5 2 2 2 2" xfId="1317"/>
    <cellStyle name="40% - 强调文字颜色 1 2 5 2 2 3" xfId="1318"/>
    <cellStyle name="40% - 强调文字颜色 1 2 5 2 3" xfId="1319"/>
    <cellStyle name="40% - 强调文字颜色 1 2 5 2 3 2" xfId="1320"/>
    <cellStyle name="40% - 强调文字颜色 1 2 5 2 4" xfId="1321"/>
    <cellStyle name="40% - 强调文字颜色 1 2 5 3" xfId="1322"/>
    <cellStyle name="40% - 强调文字颜色 1 2 5 3 2" xfId="1323"/>
    <cellStyle name="40% - 强调文字颜色 1 2 5 3 2 2" xfId="1324"/>
    <cellStyle name="40% - 强调文字颜色 1 2 5 3 3" xfId="1325"/>
    <cellStyle name="40% - 强调文字颜色 1 2 5 4" xfId="1326"/>
    <cellStyle name="40% - 强调文字颜色 1 2 5 4 2" xfId="1327"/>
    <cellStyle name="40% - 强调文字颜色 1 2 5 4 2 2" xfId="1328"/>
    <cellStyle name="40% - 强调文字颜色 1 2 5 4 3" xfId="1329"/>
    <cellStyle name="40% - 强调文字颜色 1 2 5 5" xfId="1330"/>
    <cellStyle name="40% - 强调文字颜色 1 2 5 5 2" xfId="1331"/>
    <cellStyle name="40% - 强调文字颜色 1 2 5 6" xfId="1332"/>
    <cellStyle name="40% - 强调文字颜色 1 2 6" xfId="1333"/>
    <cellStyle name="40% - 强调文字颜色 1 2 6 2" xfId="1334"/>
    <cellStyle name="40% - 强调文字颜色 1 2 6 2 2" xfId="1335"/>
    <cellStyle name="40% - 强调文字颜色 1 2 6 2 2 2" xfId="1336"/>
    <cellStyle name="40% - 强调文字颜色 1 2 6 2 3" xfId="1337"/>
    <cellStyle name="40% - 强调文字颜色 1 2 6 3" xfId="1338"/>
    <cellStyle name="40% - 强调文字颜色 1 2 6 3 2" xfId="1339"/>
    <cellStyle name="40% - 强调文字颜色 1 2 6 4" xfId="1340"/>
    <cellStyle name="40% - 强调文字颜色 1 2 7" xfId="1341"/>
    <cellStyle name="40% - 强调文字颜色 1 2 7 2" xfId="1342"/>
    <cellStyle name="40% - 强调文字颜色 1 2 7 2 2" xfId="1343"/>
    <cellStyle name="40% - 强调文字颜色 1 2 7 3" xfId="1344"/>
    <cellStyle name="40% - 强调文字颜色 1 2 8" xfId="1345"/>
    <cellStyle name="40% - 强调文字颜色 1 2 8 2" xfId="1346"/>
    <cellStyle name="40% - 强调文字颜色 1 2 8 2 2" xfId="1347"/>
    <cellStyle name="40% - 强调文字颜色 1 2 8 3" xfId="1348"/>
    <cellStyle name="40% - 强调文字颜色 1 2 9" xfId="1349"/>
    <cellStyle name="40% - 强调文字颜色 1 2 9 2" xfId="1350"/>
    <cellStyle name="40% - 强调文字颜色 1 3" xfId="1351"/>
    <cellStyle name="40% - 强调文字颜色 1 3 2" xfId="1352"/>
    <cellStyle name="40% - 强调文字颜色 1 3 2 2" xfId="1353"/>
    <cellStyle name="40% - 强调文字颜色 1 3 2 2 2" xfId="1354"/>
    <cellStyle name="40% - 强调文字颜色 1 3 2 2 2 2" xfId="1355"/>
    <cellStyle name="40% - 强调文字颜色 1 3 2 2 2 2 2" xfId="1356"/>
    <cellStyle name="40% - 强调文字颜色 1 3 2 2 2 3" xfId="1357"/>
    <cellStyle name="40% - 强调文字颜色 1 3 2 2 3" xfId="1358"/>
    <cellStyle name="40% - 强调文字颜色 1 3 2 2 3 2" xfId="1359"/>
    <cellStyle name="40% - 强调文字颜色 1 3 2 2 4" xfId="1360"/>
    <cellStyle name="40% - 强调文字颜色 1 3 2 3" xfId="1361"/>
    <cellStyle name="40% - 强调文字颜色 1 3 2 3 2" xfId="1362"/>
    <cellStyle name="40% - 强调文字颜色 1 3 2 3 2 2" xfId="1363"/>
    <cellStyle name="40% - 强调文字颜色 1 3 2 3 3" xfId="1364"/>
    <cellStyle name="40% - 强调文字颜色 1 3 2 4" xfId="1365"/>
    <cellStyle name="40% - 强调文字颜色 1 3 2 4 2" xfId="1366"/>
    <cellStyle name="40% - 强调文字颜色 1 3 2 4 2 2" xfId="1367"/>
    <cellStyle name="40% - 强调文字颜色 1 3 2 4 3" xfId="1368"/>
    <cellStyle name="40% - 强调文字颜色 1 3 2 5" xfId="1369"/>
    <cellStyle name="40% - 强调文字颜色 1 3 2 5 2" xfId="1370"/>
    <cellStyle name="40% - 强调文字颜色 1 3 2 6" xfId="1371"/>
    <cellStyle name="40% - 强调文字颜色 1 3 3" xfId="1372"/>
    <cellStyle name="40% - 强调文字颜色 1 3 3 2" xfId="1373"/>
    <cellStyle name="40% - 强调文字颜色 1 3 3 2 2" xfId="1374"/>
    <cellStyle name="40% - 强调文字颜色 1 3 3 2 2 2" xfId="1375"/>
    <cellStyle name="40% - 强调文字颜色 1 3 3 2 3" xfId="1376"/>
    <cellStyle name="40% - 强调文字颜色 1 3 3 3" xfId="1377"/>
    <cellStyle name="40% - 强调文字颜色 1 3 3 3 2" xfId="1378"/>
    <cellStyle name="40% - 强调文字颜色 1 3 3 4" xfId="1379"/>
    <cellStyle name="40% - 强调文字颜色 1 3 4" xfId="1380"/>
    <cellStyle name="40% - 强调文字颜色 1 3 4 2" xfId="1381"/>
    <cellStyle name="40% - 强调文字颜色 1 3 4 2 2" xfId="1382"/>
    <cellStyle name="40% - 强调文字颜色 1 3 4 3" xfId="1383"/>
    <cellStyle name="40% - 强调文字颜色 1 3 5" xfId="1384"/>
    <cellStyle name="40% - 强调文字颜色 1 3 5 2" xfId="1385"/>
    <cellStyle name="40% - 强调文字颜色 1 3 5 2 2" xfId="1386"/>
    <cellStyle name="40% - 强调文字颜色 1 3 5 3" xfId="1387"/>
    <cellStyle name="40% - 强调文字颜色 1 3 6" xfId="1388"/>
    <cellStyle name="40% - 强调文字颜色 1 3 6 2" xfId="1389"/>
    <cellStyle name="40% - 强调文字颜色 1 3 7" xfId="1390"/>
    <cellStyle name="40% - 强调文字颜色 1 4" xfId="1391"/>
    <cellStyle name="40% - 强调文字颜色 1 4 2" xfId="1392"/>
    <cellStyle name="40% - 强调文字颜色 1 4 2 2" xfId="1393"/>
    <cellStyle name="40% - 强调文字颜色 1 4 2 2 2" xfId="1394"/>
    <cellStyle name="40% - 强调文字颜色 1 4 2 2 2 2" xfId="1395"/>
    <cellStyle name="40% - 强调文字颜色 1 4 2 2 3" xfId="1396"/>
    <cellStyle name="40% - 强调文字颜色 1 4 2 3" xfId="1397"/>
    <cellStyle name="40% - 强调文字颜色 1 4 2 3 2" xfId="1398"/>
    <cellStyle name="40% - 强调文字颜色 1 4 2 4" xfId="1399"/>
    <cellStyle name="40% - 强调文字颜色 1 4 3" xfId="1400"/>
    <cellStyle name="40% - 强调文字颜色 1 4 3 2" xfId="1401"/>
    <cellStyle name="40% - 强调文字颜色 1 4 3 2 2" xfId="1402"/>
    <cellStyle name="40% - 强调文字颜色 1 4 3 3" xfId="1403"/>
    <cellStyle name="40% - 强调文字颜色 1 4 4" xfId="1404"/>
    <cellStyle name="40% - 强调文字颜色 1 4 4 2" xfId="1405"/>
    <cellStyle name="40% - 强调文字颜色 1 4 4 2 2" xfId="1406"/>
    <cellStyle name="40% - 强调文字颜色 1 4 4 3" xfId="1407"/>
    <cellStyle name="40% - 强调文字颜色 1 4 5" xfId="1408"/>
    <cellStyle name="40% - 强调文字颜色 1 4 5 2" xfId="1409"/>
    <cellStyle name="40% - 强调文字颜色 1 4 6" xfId="1410"/>
    <cellStyle name="40% - 强调文字颜色 1 5" xfId="1411"/>
    <cellStyle name="40% - 强调文字颜色 1 6" xfId="1412"/>
    <cellStyle name="40% - 强调文字颜色 1 6 2" xfId="1413"/>
    <cellStyle name="40% - 强调文字颜色 1 6 2 2" xfId="1414"/>
    <cellStyle name="40% - 强调文字颜色 1 6 3" xfId="1415"/>
    <cellStyle name="40% - 强调文字颜色 2" xfId="1416"/>
    <cellStyle name="40% - 强调文字颜色 2 2" xfId="1417"/>
    <cellStyle name="40% - 强调文字颜色 2 2 10" xfId="1418"/>
    <cellStyle name="40% - 强调文字颜色 2 2 2" xfId="1419"/>
    <cellStyle name="40% - 强调文字颜色 2 2 2 2" xfId="1420"/>
    <cellStyle name="40% - 强调文字颜色 2 2 2 2 2" xfId="1421"/>
    <cellStyle name="40% - 强调文字颜色 2 2 2 2 2 2" xfId="1422"/>
    <cellStyle name="40% - 强调文字颜色 2 2 2 2 2 2 2" xfId="1423"/>
    <cellStyle name="40% - 强调文字颜色 2 2 2 2 2 3" xfId="1424"/>
    <cellStyle name="40% - 强调文字颜色 2 2 2 2 3" xfId="1425"/>
    <cellStyle name="40% - 强调文字颜色 2 2 2 2 3 2" xfId="1426"/>
    <cellStyle name="40% - 强调文字颜色 2 2 2 2 4" xfId="1427"/>
    <cellStyle name="40% - 强调文字颜色 2 2 2 3" xfId="1428"/>
    <cellStyle name="40% - 强调文字颜色 2 2 2 3 2" xfId="1429"/>
    <cellStyle name="40% - 强调文字颜色 2 2 2 3 2 2" xfId="1430"/>
    <cellStyle name="40% - 强调文字颜色 2 2 2 3 3" xfId="1431"/>
    <cellStyle name="40% - 强调文字颜色 2 2 2 4" xfId="1432"/>
    <cellStyle name="40% - 强调文字颜色 2 2 2 4 2" xfId="1433"/>
    <cellStyle name="40% - 强调文字颜色 2 2 2 4 2 2" xfId="1434"/>
    <cellStyle name="40% - 强调文字颜色 2 2 2 4 3" xfId="1435"/>
    <cellStyle name="40% - 强调文字颜色 2 2 2 5" xfId="1436"/>
    <cellStyle name="40% - 强调文字颜色 2 2 2 5 2" xfId="1437"/>
    <cellStyle name="40% - 强调文字颜色 2 2 2 6" xfId="1438"/>
    <cellStyle name="40% - 强调文字颜色 2 2 3" xfId="1439"/>
    <cellStyle name="40% - 强调文字颜色 2 2 3 2" xfId="1440"/>
    <cellStyle name="40% - 强调文字颜色 2 2 3 2 2" xfId="1441"/>
    <cellStyle name="40% - 强调文字颜色 2 2 3 2 2 2" xfId="1442"/>
    <cellStyle name="40% - 强调文字颜色 2 2 3 2 2 2 2" xfId="1443"/>
    <cellStyle name="40% - 强调文字颜色 2 2 3 2 2 3" xfId="1444"/>
    <cellStyle name="40% - 强调文字颜色 2 2 3 2 3" xfId="1445"/>
    <cellStyle name="40% - 强调文字颜色 2 2 3 2 3 2" xfId="1446"/>
    <cellStyle name="40% - 强调文字颜色 2 2 3 2 4" xfId="1447"/>
    <cellStyle name="40% - 强调文字颜色 2 2 3 3" xfId="1448"/>
    <cellStyle name="40% - 强调文字颜色 2 2 3 3 2" xfId="1449"/>
    <cellStyle name="40% - 强调文字颜色 2 2 3 3 2 2" xfId="1450"/>
    <cellStyle name="40% - 强调文字颜色 2 2 3 3 3" xfId="1451"/>
    <cellStyle name="40% - 强调文字颜色 2 2 3 4" xfId="1452"/>
    <cellStyle name="40% - 强调文字颜色 2 2 3 4 2" xfId="1453"/>
    <cellStyle name="40% - 强调文字颜色 2 2 3 4 2 2" xfId="1454"/>
    <cellStyle name="40% - 强调文字颜色 2 2 3 4 3" xfId="1455"/>
    <cellStyle name="40% - 强调文字颜色 2 2 3 5" xfId="1456"/>
    <cellStyle name="40% - 强调文字颜色 2 2 3 5 2" xfId="1457"/>
    <cellStyle name="40% - 强调文字颜色 2 2 3 6" xfId="1458"/>
    <cellStyle name="40% - 强调文字颜色 2 2 4" xfId="1459"/>
    <cellStyle name="40% - 强调文字颜色 2 2 4 2" xfId="1460"/>
    <cellStyle name="40% - 强调文字颜色 2 2 4 2 2" xfId="1461"/>
    <cellStyle name="40% - 强调文字颜色 2 2 4 2 2 2" xfId="1462"/>
    <cellStyle name="40% - 强调文字颜色 2 2 4 2 2 2 2" xfId="1463"/>
    <cellStyle name="40% - 强调文字颜色 2 2 4 2 2 3" xfId="1464"/>
    <cellStyle name="40% - 强调文字颜色 2 2 4 2 3" xfId="1465"/>
    <cellStyle name="40% - 强调文字颜色 2 2 4 2 3 2" xfId="1466"/>
    <cellStyle name="40% - 强调文字颜色 2 2 4 2 4" xfId="1467"/>
    <cellStyle name="40% - 强调文字颜色 2 2 4 3" xfId="1468"/>
    <cellStyle name="40% - 强调文字颜色 2 2 4 3 2" xfId="1469"/>
    <cellStyle name="40% - 强调文字颜色 2 2 4 3 2 2" xfId="1470"/>
    <cellStyle name="40% - 强调文字颜色 2 2 4 3 3" xfId="1471"/>
    <cellStyle name="40% - 强调文字颜色 2 2 4 4" xfId="1472"/>
    <cellStyle name="40% - 强调文字颜色 2 2 4 4 2" xfId="1473"/>
    <cellStyle name="40% - 强调文字颜色 2 2 4 4 2 2" xfId="1474"/>
    <cellStyle name="40% - 强调文字颜色 2 2 4 4 3" xfId="1475"/>
    <cellStyle name="40% - 强调文字颜色 2 2 4 5" xfId="1476"/>
    <cellStyle name="40% - 强调文字颜色 2 2 4 5 2" xfId="1477"/>
    <cellStyle name="40% - 强调文字颜色 2 2 4 6" xfId="1478"/>
    <cellStyle name="40% - 强调文字颜色 2 2 5" xfId="1479"/>
    <cellStyle name="40% - 强调文字颜色 2 2 5 2" xfId="1480"/>
    <cellStyle name="40% - 强调文字颜色 2 2 5 2 2" xfId="1481"/>
    <cellStyle name="40% - 强调文字颜色 2 2 5 2 2 2" xfId="1482"/>
    <cellStyle name="40% - 强调文字颜色 2 2 5 2 2 2 2" xfId="1483"/>
    <cellStyle name="40% - 强调文字颜色 2 2 5 2 2 3" xfId="1484"/>
    <cellStyle name="40% - 强调文字颜色 2 2 5 2 3" xfId="1485"/>
    <cellStyle name="40% - 强调文字颜色 2 2 5 2 3 2" xfId="1486"/>
    <cellStyle name="40% - 强调文字颜色 2 2 5 2 4" xfId="1487"/>
    <cellStyle name="40% - 强调文字颜色 2 2 5 3" xfId="1488"/>
    <cellStyle name="40% - 强调文字颜色 2 2 5 3 2" xfId="1489"/>
    <cellStyle name="40% - 强调文字颜色 2 2 5 3 2 2" xfId="1490"/>
    <cellStyle name="40% - 强调文字颜色 2 2 5 3 3" xfId="1491"/>
    <cellStyle name="40% - 强调文字颜色 2 2 5 4" xfId="1492"/>
    <cellStyle name="40% - 强调文字颜色 2 2 5 4 2" xfId="1493"/>
    <cellStyle name="40% - 强调文字颜色 2 2 5 4 2 2" xfId="1494"/>
    <cellStyle name="40% - 强调文字颜色 2 2 5 4 3" xfId="1495"/>
    <cellStyle name="40% - 强调文字颜色 2 2 5 5" xfId="1496"/>
    <cellStyle name="40% - 强调文字颜色 2 2 5 5 2" xfId="1497"/>
    <cellStyle name="40% - 强调文字颜色 2 2 5 6" xfId="1498"/>
    <cellStyle name="40% - 强调文字颜色 2 2 6" xfId="1499"/>
    <cellStyle name="40% - 强调文字颜色 2 2 6 2" xfId="1500"/>
    <cellStyle name="40% - 强调文字颜色 2 2 6 2 2" xfId="1501"/>
    <cellStyle name="40% - 强调文字颜色 2 2 6 2 2 2" xfId="1502"/>
    <cellStyle name="40% - 强调文字颜色 2 2 6 2 3" xfId="1503"/>
    <cellStyle name="40% - 强调文字颜色 2 2 6 3" xfId="1504"/>
    <cellStyle name="40% - 强调文字颜色 2 2 6 3 2" xfId="1505"/>
    <cellStyle name="40% - 强调文字颜色 2 2 6 4" xfId="1506"/>
    <cellStyle name="40% - 强调文字颜色 2 2 7" xfId="1507"/>
    <cellStyle name="40% - 强调文字颜色 2 2 7 2" xfId="1508"/>
    <cellStyle name="40% - 强调文字颜色 2 2 7 2 2" xfId="1509"/>
    <cellStyle name="40% - 强调文字颜色 2 2 7 3" xfId="1510"/>
    <cellStyle name="40% - 强调文字颜色 2 2 8" xfId="1511"/>
    <cellStyle name="40% - 强调文字颜色 2 2 8 2" xfId="1512"/>
    <cellStyle name="40% - 强调文字颜色 2 2 8 2 2" xfId="1513"/>
    <cellStyle name="40% - 强调文字颜色 2 2 8 3" xfId="1514"/>
    <cellStyle name="40% - 强调文字颜色 2 2 9" xfId="1515"/>
    <cellStyle name="40% - 强调文字颜色 2 2 9 2" xfId="1516"/>
    <cellStyle name="40% - 强调文字颜色 2 3" xfId="1517"/>
    <cellStyle name="40% - 强调文字颜色 2 3 2" xfId="1518"/>
    <cellStyle name="40% - 强调文字颜色 2 3 2 2" xfId="1519"/>
    <cellStyle name="40% - 强调文字颜色 2 3 2 2 2" xfId="1520"/>
    <cellStyle name="40% - 强调文字颜色 2 3 2 2 2 2" xfId="1521"/>
    <cellStyle name="40% - 强调文字颜色 2 3 2 2 2 2 2" xfId="1522"/>
    <cellStyle name="40% - 强调文字颜色 2 3 2 2 2 3" xfId="1523"/>
    <cellStyle name="40% - 强调文字颜色 2 3 2 2 3" xfId="1524"/>
    <cellStyle name="40% - 强调文字颜色 2 3 2 2 3 2" xfId="1525"/>
    <cellStyle name="40% - 强调文字颜色 2 3 2 2 4" xfId="1526"/>
    <cellStyle name="40% - 强调文字颜色 2 3 2 3" xfId="1527"/>
    <cellStyle name="40% - 强调文字颜色 2 3 2 3 2" xfId="1528"/>
    <cellStyle name="40% - 强调文字颜色 2 3 2 3 2 2" xfId="1529"/>
    <cellStyle name="40% - 强调文字颜色 2 3 2 3 3" xfId="1530"/>
    <cellStyle name="40% - 强调文字颜色 2 3 2 4" xfId="1531"/>
    <cellStyle name="40% - 强调文字颜色 2 3 2 4 2" xfId="1532"/>
    <cellStyle name="40% - 强调文字颜色 2 3 2 4 2 2" xfId="1533"/>
    <cellStyle name="40% - 强调文字颜色 2 3 2 4 3" xfId="1534"/>
    <cellStyle name="40% - 强调文字颜色 2 3 2 5" xfId="1535"/>
    <cellStyle name="40% - 强调文字颜色 2 3 2 5 2" xfId="1536"/>
    <cellStyle name="40% - 强调文字颜色 2 3 2 6" xfId="1537"/>
    <cellStyle name="40% - 强调文字颜色 2 3 3" xfId="1538"/>
    <cellStyle name="40% - 强调文字颜色 2 3 3 2" xfId="1539"/>
    <cellStyle name="40% - 强调文字颜色 2 3 3 2 2" xfId="1540"/>
    <cellStyle name="40% - 强调文字颜色 2 3 3 2 2 2" xfId="1541"/>
    <cellStyle name="40% - 强调文字颜色 2 3 3 2 3" xfId="1542"/>
    <cellStyle name="40% - 强调文字颜色 2 3 3 3" xfId="1543"/>
    <cellStyle name="40% - 强调文字颜色 2 3 3 3 2" xfId="1544"/>
    <cellStyle name="40% - 强调文字颜色 2 3 3 4" xfId="1545"/>
    <cellStyle name="40% - 强调文字颜色 2 3 4" xfId="1546"/>
    <cellStyle name="40% - 强调文字颜色 2 3 4 2" xfId="1547"/>
    <cellStyle name="40% - 强调文字颜色 2 3 4 2 2" xfId="1548"/>
    <cellStyle name="40% - 强调文字颜色 2 3 4 3" xfId="1549"/>
    <cellStyle name="40% - 强调文字颜色 2 3 5" xfId="1550"/>
    <cellStyle name="40% - 强调文字颜色 2 3 5 2" xfId="1551"/>
    <cellStyle name="40% - 强调文字颜色 2 3 5 2 2" xfId="1552"/>
    <cellStyle name="40% - 强调文字颜色 2 3 5 3" xfId="1553"/>
    <cellStyle name="40% - 强调文字颜色 2 3 6" xfId="1554"/>
    <cellStyle name="40% - 强调文字颜色 2 3 6 2" xfId="1555"/>
    <cellStyle name="40% - 强调文字颜色 2 3 7" xfId="1556"/>
    <cellStyle name="40% - 强调文字颜色 2 4" xfId="1557"/>
    <cellStyle name="40% - 强调文字颜色 2 5" xfId="1558"/>
    <cellStyle name="40% - 强调文字颜色 2 5 2" xfId="1559"/>
    <cellStyle name="40% - 强调文字颜色 2 5 2 2" xfId="1560"/>
    <cellStyle name="40% - 强调文字颜色 2 5 3" xfId="1561"/>
    <cellStyle name="40% - 强调文字颜色 3" xfId="1562"/>
    <cellStyle name="40% - 强调文字颜色 3 2" xfId="1563"/>
    <cellStyle name="40% - 强调文字颜色 3 2 10" xfId="1564"/>
    <cellStyle name="40% - 强调文字颜色 3 2 2" xfId="1565"/>
    <cellStyle name="40% - 强调文字颜色 3 2 2 2" xfId="1566"/>
    <cellStyle name="40% - 强调文字颜色 3 2 2 2 2" xfId="1567"/>
    <cellStyle name="40% - 强调文字颜色 3 2 2 2 2 2" xfId="1568"/>
    <cellStyle name="40% - 强调文字颜色 3 2 2 2 2 2 2" xfId="1569"/>
    <cellStyle name="40% - 强调文字颜色 3 2 2 2 2 3" xfId="1570"/>
    <cellStyle name="40% - 强调文字颜色 3 2 2 2 3" xfId="1571"/>
    <cellStyle name="40% - 强调文字颜色 3 2 2 2 3 2" xfId="1572"/>
    <cellStyle name="40% - 强调文字颜色 3 2 2 2 4" xfId="1573"/>
    <cellStyle name="40% - 强调文字颜色 3 2 2 3" xfId="1574"/>
    <cellStyle name="40% - 强调文字颜色 3 2 2 3 2" xfId="1575"/>
    <cellStyle name="40% - 强调文字颜色 3 2 2 3 2 2" xfId="1576"/>
    <cellStyle name="40% - 强调文字颜色 3 2 2 3 3" xfId="1577"/>
    <cellStyle name="40% - 强调文字颜色 3 2 2 4" xfId="1578"/>
    <cellStyle name="40% - 强调文字颜色 3 2 2 4 2" xfId="1579"/>
    <cellStyle name="40% - 强调文字颜色 3 2 2 4 2 2" xfId="1580"/>
    <cellStyle name="40% - 强调文字颜色 3 2 2 4 3" xfId="1581"/>
    <cellStyle name="40% - 强调文字颜色 3 2 2 5" xfId="1582"/>
    <cellStyle name="40% - 强调文字颜色 3 2 2 5 2" xfId="1583"/>
    <cellStyle name="40% - 强调文字颜色 3 2 2 6" xfId="1584"/>
    <cellStyle name="40% - 强调文字颜色 3 2 3" xfId="1585"/>
    <cellStyle name="40% - 强调文字颜色 3 2 3 2" xfId="1586"/>
    <cellStyle name="40% - 强调文字颜色 3 2 3 2 2" xfId="1587"/>
    <cellStyle name="40% - 强调文字颜色 3 2 3 2 2 2" xfId="1588"/>
    <cellStyle name="40% - 强调文字颜色 3 2 3 2 2 2 2" xfId="1589"/>
    <cellStyle name="40% - 强调文字颜色 3 2 3 2 2 3" xfId="1590"/>
    <cellStyle name="40% - 强调文字颜色 3 2 3 2 3" xfId="1591"/>
    <cellStyle name="40% - 强调文字颜色 3 2 3 2 3 2" xfId="1592"/>
    <cellStyle name="40% - 强调文字颜色 3 2 3 2 4" xfId="1593"/>
    <cellStyle name="40% - 强调文字颜色 3 2 3 3" xfId="1594"/>
    <cellStyle name="40% - 强调文字颜色 3 2 3 3 2" xfId="1595"/>
    <cellStyle name="40% - 强调文字颜色 3 2 3 3 2 2" xfId="1596"/>
    <cellStyle name="40% - 强调文字颜色 3 2 3 3 3" xfId="1597"/>
    <cellStyle name="40% - 强调文字颜色 3 2 3 4" xfId="1598"/>
    <cellStyle name="40% - 强调文字颜色 3 2 3 4 2" xfId="1599"/>
    <cellStyle name="40% - 强调文字颜色 3 2 3 4 2 2" xfId="1600"/>
    <cellStyle name="40% - 强调文字颜色 3 2 3 4 3" xfId="1601"/>
    <cellStyle name="40% - 强调文字颜色 3 2 3 5" xfId="1602"/>
    <cellStyle name="40% - 强调文字颜色 3 2 3 5 2" xfId="1603"/>
    <cellStyle name="40% - 强调文字颜色 3 2 3 6" xfId="1604"/>
    <cellStyle name="40% - 强调文字颜色 3 2 4" xfId="1605"/>
    <cellStyle name="40% - 强调文字颜色 3 2 4 2" xfId="1606"/>
    <cellStyle name="40% - 强调文字颜色 3 2 4 2 2" xfId="1607"/>
    <cellStyle name="40% - 强调文字颜色 3 2 4 2 2 2" xfId="1608"/>
    <cellStyle name="40% - 强调文字颜色 3 2 4 2 2 2 2" xfId="1609"/>
    <cellStyle name="40% - 强调文字颜色 3 2 4 2 2 3" xfId="1610"/>
    <cellStyle name="40% - 强调文字颜色 3 2 4 2 3" xfId="1611"/>
    <cellStyle name="40% - 强调文字颜色 3 2 4 2 3 2" xfId="1612"/>
    <cellStyle name="40% - 强调文字颜色 3 2 4 2 4" xfId="1613"/>
    <cellStyle name="40% - 强调文字颜色 3 2 4 3" xfId="1614"/>
    <cellStyle name="40% - 强调文字颜色 3 2 4 3 2" xfId="1615"/>
    <cellStyle name="40% - 强调文字颜色 3 2 4 3 2 2" xfId="1616"/>
    <cellStyle name="40% - 强调文字颜色 3 2 4 3 3" xfId="1617"/>
    <cellStyle name="40% - 强调文字颜色 3 2 4 4" xfId="1618"/>
    <cellStyle name="40% - 强调文字颜色 3 2 4 4 2" xfId="1619"/>
    <cellStyle name="40% - 强调文字颜色 3 2 4 4 2 2" xfId="1620"/>
    <cellStyle name="40% - 强调文字颜色 3 2 4 4 3" xfId="1621"/>
    <cellStyle name="40% - 强调文字颜色 3 2 4 5" xfId="1622"/>
    <cellStyle name="40% - 强调文字颜色 3 2 4 5 2" xfId="1623"/>
    <cellStyle name="40% - 强调文字颜色 3 2 4 6" xfId="1624"/>
    <cellStyle name="40% - 强调文字颜色 3 2 5" xfId="1625"/>
    <cellStyle name="40% - 强调文字颜色 3 2 5 2" xfId="1626"/>
    <cellStyle name="40% - 强调文字颜色 3 2 5 2 2" xfId="1627"/>
    <cellStyle name="40% - 强调文字颜色 3 2 5 2 2 2" xfId="1628"/>
    <cellStyle name="40% - 强调文字颜色 3 2 5 2 2 2 2" xfId="1629"/>
    <cellStyle name="40% - 强调文字颜色 3 2 5 2 2 3" xfId="1630"/>
    <cellStyle name="40% - 强调文字颜色 3 2 5 2 3" xfId="1631"/>
    <cellStyle name="40% - 强调文字颜色 3 2 5 2 3 2" xfId="1632"/>
    <cellStyle name="40% - 强调文字颜色 3 2 5 2 4" xfId="1633"/>
    <cellStyle name="40% - 强调文字颜色 3 2 5 3" xfId="1634"/>
    <cellStyle name="40% - 强调文字颜色 3 2 5 3 2" xfId="1635"/>
    <cellStyle name="40% - 强调文字颜色 3 2 5 3 2 2" xfId="1636"/>
    <cellStyle name="40% - 强调文字颜色 3 2 5 3 3" xfId="1637"/>
    <cellStyle name="40% - 强调文字颜色 3 2 5 4" xfId="1638"/>
    <cellStyle name="40% - 强调文字颜色 3 2 5 4 2" xfId="1639"/>
    <cellStyle name="40% - 强调文字颜色 3 2 5 4 2 2" xfId="1640"/>
    <cellStyle name="40% - 强调文字颜色 3 2 5 4 3" xfId="1641"/>
    <cellStyle name="40% - 强调文字颜色 3 2 5 5" xfId="1642"/>
    <cellStyle name="40% - 强调文字颜色 3 2 5 5 2" xfId="1643"/>
    <cellStyle name="40% - 强调文字颜色 3 2 5 6" xfId="1644"/>
    <cellStyle name="40% - 强调文字颜色 3 2 6" xfId="1645"/>
    <cellStyle name="40% - 强调文字颜色 3 2 6 2" xfId="1646"/>
    <cellStyle name="40% - 强调文字颜色 3 2 6 2 2" xfId="1647"/>
    <cellStyle name="40% - 强调文字颜色 3 2 6 2 2 2" xfId="1648"/>
    <cellStyle name="40% - 强调文字颜色 3 2 6 2 3" xfId="1649"/>
    <cellStyle name="40% - 强调文字颜色 3 2 6 3" xfId="1650"/>
    <cellStyle name="40% - 强调文字颜色 3 2 6 3 2" xfId="1651"/>
    <cellStyle name="40% - 强调文字颜色 3 2 6 4" xfId="1652"/>
    <cellStyle name="40% - 强调文字颜色 3 2 7" xfId="1653"/>
    <cellStyle name="40% - 强调文字颜色 3 2 7 2" xfId="1654"/>
    <cellStyle name="40% - 强调文字颜色 3 2 7 2 2" xfId="1655"/>
    <cellStyle name="40% - 强调文字颜色 3 2 7 3" xfId="1656"/>
    <cellStyle name="40% - 强调文字颜色 3 2 8" xfId="1657"/>
    <cellStyle name="40% - 强调文字颜色 3 2 8 2" xfId="1658"/>
    <cellStyle name="40% - 强调文字颜色 3 2 8 2 2" xfId="1659"/>
    <cellStyle name="40% - 强调文字颜色 3 2 8 3" xfId="1660"/>
    <cellStyle name="40% - 强调文字颜色 3 2 9" xfId="1661"/>
    <cellStyle name="40% - 强调文字颜色 3 2 9 2" xfId="1662"/>
    <cellStyle name="40% - 强调文字颜色 3 3" xfId="1663"/>
    <cellStyle name="40% - 强调文字颜色 3 3 2" xfId="1664"/>
    <cellStyle name="40% - 强调文字颜色 3 3 2 2" xfId="1665"/>
    <cellStyle name="40% - 强调文字颜色 3 3 2 2 2" xfId="1666"/>
    <cellStyle name="40% - 强调文字颜色 3 3 2 2 2 2" xfId="1667"/>
    <cellStyle name="40% - 强调文字颜色 3 3 2 2 2 2 2" xfId="1668"/>
    <cellStyle name="40% - 强调文字颜色 3 3 2 2 2 3" xfId="1669"/>
    <cellStyle name="40% - 强调文字颜色 3 3 2 2 3" xfId="1670"/>
    <cellStyle name="40% - 强调文字颜色 3 3 2 2 3 2" xfId="1671"/>
    <cellStyle name="40% - 强调文字颜色 3 3 2 2 4" xfId="1672"/>
    <cellStyle name="40% - 强调文字颜色 3 3 2 3" xfId="1673"/>
    <cellStyle name="40% - 强调文字颜色 3 3 2 3 2" xfId="1674"/>
    <cellStyle name="40% - 强调文字颜色 3 3 2 3 2 2" xfId="1675"/>
    <cellStyle name="40% - 强调文字颜色 3 3 2 3 3" xfId="1676"/>
    <cellStyle name="40% - 强调文字颜色 3 3 2 4" xfId="1677"/>
    <cellStyle name="40% - 强调文字颜色 3 3 2 4 2" xfId="1678"/>
    <cellStyle name="40% - 强调文字颜色 3 3 2 4 2 2" xfId="1679"/>
    <cellStyle name="40% - 强调文字颜色 3 3 2 4 3" xfId="1680"/>
    <cellStyle name="40% - 强调文字颜色 3 3 2 5" xfId="1681"/>
    <cellStyle name="40% - 强调文字颜色 3 3 2 5 2" xfId="1682"/>
    <cellStyle name="40% - 强调文字颜色 3 3 2 6" xfId="1683"/>
    <cellStyle name="40% - 强调文字颜色 3 3 3" xfId="1684"/>
    <cellStyle name="40% - 强调文字颜色 3 3 3 2" xfId="1685"/>
    <cellStyle name="40% - 强调文字颜色 3 3 3 2 2" xfId="1686"/>
    <cellStyle name="40% - 强调文字颜色 3 3 3 2 2 2" xfId="1687"/>
    <cellStyle name="40% - 强调文字颜色 3 3 3 2 3" xfId="1688"/>
    <cellStyle name="40% - 强调文字颜色 3 3 3 3" xfId="1689"/>
    <cellStyle name="40% - 强调文字颜色 3 3 3 3 2" xfId="1690"/>
    <cellStyle name="40% - 强调文字颜色 3 3 3 4" xfId="1691"/>
    <cellStyle name="40% - 强调文字颜色 3 3 4" xfId="1692"/>
    <cellStyle name="40% - 强调文字颜色 3 3 4 2" xfId="1693"/>
    <cellStyle name="40% - 强调文字颜色 3 3 4 2 2" xfId="1694"/>
    <cellStyle name="40% - 强调文字颜色 3 3 4 3" xfId="1695"/>
    <cellStyle name="40% - 强调文字颜色 3 3 5" xfId="1696"/>
    <cellStyle name="40% - 强调文字颜色 3 3 5 2" xfId="1697"/>
    <cellStyle name="40% - 强调文字颜色 3 3 5 2 2" xfId="1698"/>
    <cellStyle name="40% - 强调文字颜色 3 3 5 3" xfId="1699"/>
    <cellStyle name="40% - 强调文字颜色 3 3 6" xfId="1700"/>
    <cellStyle name="40% - 强调文字颜色 3 3 6 2" xfId="1701"/>
    <cellStyle name="40% - 强调文字颜色 3 3 7" xfId="1702"/>
    <cellStyle name="40% - 强调文字颜色 3 4" xfId="1703"/>
    <cellStyle name="40% - 强调文字颜色 3 4 2" xfId="1704"/>
    <cellStyle name="40% - 强调文字颜色 3 4 2 2" xfId="1705"/>
    <cellStyle name="40% - 强调文字颜色 3 4 2 2 2" xfId="1706"/>
    <cellStyle name="40% - 强调文字颜色 3 4 2 2 2 2" xfId="1707"/>
    <cellStyle name="40% - 强调文字颜色 3 4 2 2 3" xfId="1708"/>
    <cellStyle name="40% - 强调文字颜色 3 4 2 3" xfId="1709"/>
    <cellStyle name="40% - 强调文字颜色 3 4 2 3 2" xfId="1710"/>
    <cellStyle name="40% - 强调文字颜色 3 4 2 4" xfId="1711"/>
    <cellStyle name="40% - 强调文字颜色 3 4 3" xfId="1712"/>
    <cellStyle name="40% - 强调文字颜色 3 4 3 2" xfId="1713"/>
    <cellStyle name="40% - 强调文字颜色 3 4 3 2 2" xfId="1714"/>
    <cellStyle name="40% - 强调文字颜色 3 4 3 3" xfId="1715"/>
    <cellStyle name="40% - 强调文字颜色 3 4 4" xfId="1716"/>
    <cellStyle name="40% - 强调文字颜色 3 4 4 2" xfId="1717"/>
    <cellStyle name="40% - 强调文字颜色 3 4 4 2 2" xfId="1718"/>
    <cellStyle name="40% - 强调文字颜色 3 4 4 3" xfId="1719"/>
    <cellStyle name="40% - 强调文字颜色 3 4 5" xfId="1720"/>
    <cellStyle name="40% - 强调文字颜色 3 4 5 2" xfId="1721"/>
    <cellStyle name="40% - 强调文字颜色 3 4 6" xfId="1722"/>
    <cellStyle name="40% - 强调文字颜色 3 5" xfId="1723"/>
    <cellStyle name="40% - 强调文字颜色 3 6" xfId="1724"/>
    <cellStyle name="40% - 强调文字颜色 3 6 2" xfId="1725"/>
    <cellStyle name="40% - 强调文字颜色 3 6 2 2" xfId="1726"/>
    <cellStyle name="40% - 强调文字颜色 3 6 3" xfId="1727"/>
    <cellStyle name="40% - 强调文字颜色 4" xfId="1728"/>
    <cellStyle name="40% - 强调文字颜色 4 2" xfId="1729"/>
    <cellStyle name="40% - 强调文字颜色 4 2 10" xfId="1730"/>
    <cellStyle name="40% - 强调文字颜色 4 2 2" xfId="1731"/>
    <cellStyle name="40% - 强调文字颜色 4 2 2 2" xfId="1732"/>
    <cellStyle name="40% - 强调文字颜色 4 2 2 2 2" xfId="1733"/>
    <cellStyle name="40% - 强调文字颜色 4 2 2 2 2 2" xfId="1734"/>
    <cellStyle name="40% - 强调文字颜色 4 2 2 2 2 2 2" xfId="1735"/>
    <cellStyle name="40% - 强调文字颜色 4 2 2 2 2 3" xfId="1736"/>
    <cellStyle name="40% - 强调文字颜色 4 2 2 2 3" xfId="1737"/>
    <cellStyle name="40% - 强调文字颜色 4 2 2 2 3 2" xfId="1738"/>
    <cellStyle name="40% - 强调文字颜色 4 2 2 2 4" xfId="1739"/>
    <cellStyle name="40% - 强调文字颜色 4 2 2 3" xfId="1740"/>
    <cellStyle name="40% - 强调文字颜色 4 2 2 3 2" xfId="1741"/>
    <cellStyle name="40% - 强调文字颜色 4 2 2 3 2 2" xfId="1742"/>
    <cellStyle name="40% - 强调文字颜色 4 2 2 3 3" xfId="1743"/>
    <cellStyle name="40% - 强调文字颜色 4 2 2 4" xfId="1744"/>
    <cellStyle name="40% - 强调文字颜色 4 2 2 4 2" xfId="1745"/>
    <cellStyle name="40% - 强调文字颜色 4 2 2 4 2 2" xfId="1746"/>
    <cellStyle name="40% - 强调文字颜色 4 2 2 4 3" xfId="1747"/>
    <cellStyle name="40% - 强调文字颜色 4 2 2 5" xfId="1748"/>
    <cellStyle name="40% - 强调文字颜色 4 2 2 5 2" xfId="1749"/>
    <cellStyle name="40% - 强调文字颜色 4 2 2 6" xfId="1750"/>
    <cellStyle name="40% - 强调文字颜色 4 2 3" xfId="1751"/>
    <cellStyle name="40% - 强调文字颜色 4 2 3 2" xfId="1752"/>
    <cellStyle name="40% - 强调文字颜色 4 2 3 2 2" xfId="1753"/>
    <cellStyle name="40% - 强调文字颜色 4 2 3 2 2 2" xfId="1754"/>
    <cellStyle name="40% - 强调文字颜色 4 2 3 2 2 2 2" xfId="1755"/>
    <cellStyle name="40% - 强调文字颜色 4 2 3 2 2 3" xfId="1756"/>
    <cellStyle name="40% - 强调文字颜色 4 2 3 2 3" xfId="1757"/>
    <cellStyle name="40% - 强调文字颜色 4 2 3 2 3 2" xfId="1758"/>
    <cellStyle name="40% - 强调文字颜色 4 2 3 2 4" xfId="1759"/>
    <cellStyle name="40% - 强调文字颜色 4 2 3 3" xfId="1760"/>
    <cellStyle name="40% - 强调文字颜色 4 2 3 3 2" xfId="1761"/>
    <cellStyle name="40% - 强调文字颜色 4 2 3 3 2 2" xfId="1762"/>
    <cellStyle name="40% - 强调文字颜色 4 2 3 3 3" xfId="1763"/>
    <cellStyle name="40% - 强调文字颜色 4 2 3 4" xfId="1764"/>
    <cellStyle name="40% - 强调文字颜色 4 2 3 4 2" xfId="1765"/>
    <cellStyle name="40% - 强调文字颜色 4 2 3 4 2 2" xfId="1766"/>
    <cellStyle name="40% - 强调文字颜色 4 2 3 4 3" xfId="1767"/>
    <cellStyle name="40% - 强调文字颜色 4 2 3 5" xfId="1768"/>
    <cellStyle name="40% - 强调文字颜色 4 2 3 5 2" xfId="1769"/>
    <cellStyle name="40% - 强调文字颜色 4 2 3 6" xfId="1770"/>
    <cellStyle name="40% - 强调文字颜色 4 2 4" xfId="1771"/>
    <cellStyle name="40% - 强调文字颜色 4 2 4 2" xfId="1772"/>
    <cellStyle name="40% - 强调文字颜色 4 2 4 2 2" xfId="1773"/>
    <cellStyle name="40% - 强调文字颜色 4 2 4 2 2 2" xfId="1774"/>
    <cellStyle name="40% - 强调文字颜色 4 2 4 2 2 2 2" xfId="1775"/>
    <cellStyle name="40% - 强调文字颜色 4 2 4 2 2 3" xfId="1776"/>
    <cellStyle name="40% - 强调文字颜色 4 2 4 2 3" xfId="1777"/>
    <cellStyle name="40% - 强调文字颜色 4 2 4 2 3 2" xfId="1778"/>
    <cellStyle name="40% - 强调文字颜色 4 2 4 2 4" xfId="1779"/>
    <cellStyle name="40% - 强调文字颜色 4 2 4 3" xfId="1780"/>
    <cellStyle name="40% - 强调文字颜色 4 2 4 3 2" xfId="1781"/>
    <cellStyle name="40% - 强调文字颜色 4 2 4 3 2 2" xfId="1782"/>
    <cellStyle name="40% - 强调文字颜色 4 2 4 3 3" xfId="1783"/>
    <cellStyle name="40% - 强调文字颜色 4 2 4 4" xfId="1784"/>
    <cellStyle name="40% - 强调文字颜色 4 2 4 4 2" xfId="1785"/>
    <cellStyle name="40% - 强调文字颜色 4 2 4 4 2 2" xfId="1786"/>
    <cellStyle name="40% - 强调文字颜色 4 2 4 4 3" xfId="1787"/>
    <cellStyle name="40% - 强调文字颜色 4 2 4 5" xfId="1788"/>
    <cellStyle name="40% - 强调文字颜色 4 2 4 5 2" xfId="1789"/>
    <cellStyle name="40% - 强调文字颜色 4 2 4 6" xfId="1790"/>
    <cellStyle name="40% - 强调文字颜色 4 2 5" xfId="1791"/>
    <cellStyle name="40% - 强调文字颜色 4 2 5 2" xfId="1792"/>
    <cellStyle name="40% - 强调文字颜色 4 2 5 2 2" xfId="1793"/>
    <cellStyle name="40% - 强调文字颜色 4 2 5 2 2 2" xfId="1794"/>
    <cellStyle name="40% - 强调文字颜色 4 2 5 2 2 2 2" xfId="1795"/>
    <cellStyle name="40% - 强调文字颜色 4 2 5 2 2 3" xfId="1796"/>
    <cellStyle name="40% - 强调文字颜色 4 2 5 2 3" xfId="1797"/>
    <cellStyle name="40% - 强调文字颜色 4 2 5 2 3 2" xfId="1798"/>
    <cellStyle name="40% - 强调文字颜色 4 2 5 2 4" xfId="1799"/>
    <cellStyle name="40% - 强调文字颜色 4 2 5 3" xfId="1800"/>
    <cellStyle name="40% - 强调文字颜色 4 2 5 3 2" xfId="1801"/>
    <cellStyle name="40% - 强调文字颜色 4 2 5 3 2 2" xfId="1802"/>
    <cellStyle name="40% - 强调文字颜色 4 2 5 3 3" xfId="1803"/>
    <cellStyle name="40% - 强调文字颜色 4 2 5 4" xfId="1804"/>
    <cellStyle name="40% - 强调文字颜色 4 2 5 4 2" xfId="1805"/>
    <cellStyle name="40% - 强调文字颜色 4 2 5 4 2 2" xfId="1806"/>
    <cellStyle name="40% - 强调文字颜色 4 2 5 4 3" xfId="1807"/>
    <cellStyle name="40% - 强调文字颜色 4 2 5 5" xfId="1808"/>
    <cellStyle name="40% - 强调文字颜色 4 2 5 5 2" xfId="1809"/>
    <cellStyle name="40% - 强调文字颜色 4 2 5 6" xfId="1810"/>
    <cellStyle name="40% - 强调文字颜色 4 2 6" xfId="1811"/>
    <cellStyle name="40% - 强调文字颜色 4 2 6 2" xfId="1812"/>
    <cellStyle name="40% - 强调文字颜色 4 2 6 2 2" xfId="1813"/>
    <cellStyle name="40% - 强调文字颜色 4 2 6 2 2 2" xfId="1814"/>
    <cellStyle name="40% - 强调文字颜色 4 2 6 2 3" xfId="1815"/>
    <cellStyle name="40% - 强调文字颜色 4 2 6 3" xfId="1816"/>
    <cellStyle name="40% - 强调文字颜色 4 2 6 3 2" xfId="1817"/>
    <cellStyle name="40% - 强调文字颜色 4 2 6 4" xfId="1818"/>
    <cellStyle name="40% - 强调文字颜色 4 2 7" xfId="1819"/>
    <cellStyle name="40% - 强调文字颜色 4 2 7 2" xfId="1820"/>
    <cellStyle name="40% - 强调文字颜色 4 2 7 2 2" xfId="1821"/>
    <cellStyle name="40% - 强调文字颜色 4 2 7 3" xfId="1822"/>
    <cellStyle name="40% - 强调文字颜色 4 2 8" xfId="1823"/>
    <cellStyle name="40% - 强调文字颜色 4 2 8 2" xfId="1824"/>
    <cellStyle name="40% - 强调文字颜色 4 2 8 2 2" xfId="1825"/>
    <cellStyle name="40% - 强调文字颜色 4 2 8 3" xfId="1826"/>
    <cellStyle name="40% - 强调文字颜色 4 2 9" xfId="1827"/>
    <cellStyle name="40% - 强调文字颜色 4 2 9 2" xfId="1828"/>
    <cellStyle name="40% - 强调文字颜色 4 3" xfId="1829"/>
    <cellStyle name="40% - 强调文字颜色 4 3 2" xfId="1830"/>
    <cellStyle name="40% - 强调文字颜色 4 3 2 2" xfId="1831"/>
    <cellStyle name="40% - 强调文字颜色 4 3 2 2 2" xfId="1832"/>
    <cellStyle name="40% - 强调文字颜色 4 3 2 2 2 2" xfId="1833"/>
    <cellStyle name="40% - 强调文字颜色 4 3 2 2 2 2 2" xfId="1834"/>
    <cellStyle name="40% - 强调文字颜色 4 3 2 2 2 3" xfId="1835"/>
    <cellStyle name="40% - 强调文字颜色 4 3 2 2 3" xfId="1836"/>
    <cellStyle name="40% - 强调文字颜色 4 3 2 2 3 2" xfId="1837"/>
    <cellStyle name="40% - 强调文字颜色 4 3 2 2 4" xfId="1838"/>
    <cellStyle name="40% - 强调文字颜色 4 3 2 3" xfId="1839"/>
    <cellStyle name="40% - 强调文字颜色 4 3 2 3 2" xfId="1840"/>
    <cellStyle name="40% - 强调文字颜色 4 3 2 3 2 2" xfId="1841"/>
    <cellStyle name="40% - 强调文字颜色 4 3 2 3 3" xfId="1842"/>
    <cellStyle name="40% - 强调文字颜色 4 3 2 4" xfId="1843"/>
    <cellStyle name="40% - 强调文字颜色 4 3 2 4 2" xfId="1844"/>
    <cellStyle name="40% - 强调文字颜色 4 3 2 4 2 2" xfId="1845"/>
    <cellStyle name="40% - 强调文字颜色 4 3 2 4 3" xfId="1846"/>
    <cellStyle name="40% - 强调文字颜色 4 3 2 5" xfId="1847"/>
    <cellStyle name="40% - 强调文字颜色 4 3 2 5 2" xfId="1848"/>
    <cellStyle name="40% - 强调文字颜色 4 3 2 6" xfId="1849"/>
    <cellStyle name="40% - 强调文字颜色 4 3 3" xfId="1850"/>
    <cellStyle name="40% - 强调文字颜色 4 3 3 2" xfId="1851"/>
    <cellStyle name="40% - 强调文字颜色 4 3 3 2 2" xfId="1852"/>
    <cellStyle name="40% - 强调文字颜色 4 3 3 2 2 2" xfId="1853"/>
    <cellStyle name="40% - 强调文字颜色 4 3 3 2 3" xfId="1854"/>
    <cellStyle name="40% - 强调文字颜色 4 3 3 3" xfId="1855"/>
    <cellStyle name="40% - 强调文字颜色 4 3 3 3 2" xfId="1856"/>
    <cellStyle name="40% - 强调文字颜色 4 3 3 4" xfId="1857"/>
    <cellStyle name="40% - 强调文字颜色 4 3 4" xfId="1858"/>
    <cellStyle name="40% - 强调文字颜色 4 3 4 2" xfId="1859"/>
    <cellStyle name="40% - 强调文字颜色 4 3 4 2 2" xfId="1860"/>
    <cellStyle name="40% - 强调文字颜色 4 3 4 3" xfId="1861"/>
    <cellStyle name="40% - 强调文字颜色 4 3 5" xfId="1862"/>
    <cellStyle name="40% - 强调文字颜色 4 3 5 2" xfId="1863"/>
    <cellStyle name="40% - 强调文字颜色 4 3 5 2 2" xfId="1864"/>
    <cellStyle name="40% - 强调文字颜色 4 3 5 3" xfId="1865"/>
    <cellStyle name="40% - 强调文字颜色 4 3 6" xfId="1866"/>
    <cellStyle name="40% - 强调文字颜色 4 3 6 2" xfId="1867"/>
    <cellStyle name="40% - 强调文字颜色 4 3 7" xfId="1868"/>
    <cellStyle name="40% - 强调文字颜色 4 4" xfId="1869"/>
    <cellStyle name="40% - 强调文字颜色 4 4 2" xfId="1870"/>
    <cellStyle name="40% - 强调文字颜色 4 4 2 2" xfId="1871"/>
    <cellStyle name="40% - 强调文字颜色 4 4 2 2 2" xfId="1872"/>
    <cellStyle name="40% - 强调文字颜色 4 4 2 2 2 2" xfId="1873"/>
    <cellStyle name="40% - 强调文字颜色 4 4 2 2 3" xfId="1874"/>
    <cellStyle name="40% - 强调文字颜色 4 4 2 3" xfId="1875"/>
    <cellStyle name="40% - 强调文字颜色 4 4 2 3 2" xfId="1876"/>
    <cellStyle name="40% - 强调文字颜色 4 4 2 4" xfId="1877"/>
    <cellStyle name="40% - 强调文字颜色 4 4 3" xfId="1878"/>
    <cellStyle name="40% - 强调文字颜色 4 4 3 2" xfId="1879"/>
    <cellStyle name="40% - 强调文字颜色 4 4 3 2 2" xfId="1880"/>
    <cellStyle name="40% - 强调文字颜色 4 4 3 3" xfId="1881"/>
    <cellStyle name="40% - 强调文字颜色 4 4 4" xfId="1882"/>
    <cellStyle name="40% - 强调文字颜色 4 4 4 2" xfId="1883"/>
    <cellStyle name="40% - 强调文字颜色 4 4 4 2 2" xfId="1884"/>
    <cellStyle name="40% - 强调文字颜色 4 4 4 3" xfId="1885"/>
    <cellStyle name="40% - 强调文字颜色 4 4 5" xfId="1886"/>
    <cellStyle name="40% - 强调文字颜色 4 4 5 2" xfId="1887"/>
    <cellStyle name="40% - 强调文字颜色 4 4 6" xfId="1888"/>
    <cellStyle name="40% - 强调文字颜色 4 5" xfId="1889"/>
    <cellStyle name="40% - 强调文字颜色 4 6" xfId="1890"/>
    <cellStyle name="40% - 强调文字颜色 4 6 2" xfId="1891"/>
    <cellStyle name="40% - 强调文字颜色 4 6 2 2" xfId="1892"/>
    <cellStyle name="40% - 强调文字颜色 4 6 3" xfId="1893"/>
    <cellStyle name="40% - 强调文字颜色 5" xfId="1894"/>
    <cellStyle name="40% - 强调文字颜色 5 2" xfId="1895"/>
    <cellStyle name="40% - 强调文字颜色 5 2 10" xfId="1896"/>
    <cellStyle name="40% - 强调文字颜色 5 2 2" xfId="1897"/>
    <cellStyle name="40% - 强调文字颜色 5 2 2 2" xfId="1898"/>
    <cellStyle name="40% - 强调文字颜色 5 2 2 2 2" xfId="1899"/>
    <cellStyle name="40% - 强调文字颜色 5 2 2 2 2 2" xfId="1900"/>
    <cellStyle name="40% - 强调文字颜色 5 2 2 2 2 2 2" xfId="1901"/>
    <cellStyle name="40% - 强调文字颜色 5 2 2 2 2 3" xfId="1902"/>
    <cellStyle name="40% - 强调文字颜色 5 2 2 2 3" xfId="1903"/>
    <cellStyle name="40% - 强调文字颜色 5 2 2 2 3 2" xfId="1904"/>
    <cellStyle name="40% - 强调文字颜色 5 2 2 2 4" xfId="1905"/>
    <cellStyle name="40% - 强调文字颜色 5 2 2 3" xfId="1906"/>
    <cellStyle name="40% - 强调文字颜色 5 2 2 3 2" xfId="1907"/>
    <cellStyle name="40% - 强调文字颜色 5 2 2 3 2 2" xfId="1908"/>
    <cellStyle name="40% - 强调文字颜色 5 2 2 3 3" xfId="1909"/>
    <cellStyle name="40% - 强调文字颜色 5 2 2 4" xfId="1910"/>
    <cellStyle name="40% - 强调文字颜色 5 2 2 4 2" xfId="1911"/>
    <cellStyle name="40% - 强调文字颜色 5 2 2 4 2 2" xfId="1912"/>
    <cellStyle name="40% - 强调文字颜色 5 2 2 4 3" xfId="1913"/>
    <cellStyle name="40% - 强调文字颜色 5 2 2 5" xfId="1914"/>
    <cellStyle name="40% - 强调文字颜色 5 2 2 5 2" xfId="1915"/>
    <cellStyle name="40% - 强调文字颜色 5 2 2 6" xfId="1916"/>
    <cellStyle name="40% - 强调文字颜色 5 2 3" xfId="1917"/>
    <cellStyle name="40% - 强调文字颜色 5 2 3 2" xfId="1918"/>
    <cellStyle name="40% - 强调文字颜色 5 2 3 2 2" xfId="1919"/>
    <cellStyle name="40% - 强调文字颜色 5 2 3 2 2 2" xfId="1920"/>
    <cellStyle name="40% - 强调文字颜色 5 2 3 2 2 2 2" xfId="1921"/>
    <cellStyle name="40% - 强调文字颜色 5 2 3 2 2 3" xfId="1922"/>
    <cellStyle name="40% - 强调文字颜色 5 2 3 2 3" xfId="1923"/>
    <cellStyle name="40% - 强调文字颜色 5 2 3 2 3 2" xfId="1924"/>
    <cellStyle name="40% - 强调文字颜色 5 2 3 2 4" xfId="1925"/>
    <cellStyle name="40% - 强调文字颜色 5 2 3 3" xfId="1926"/>
    <cellStyle name="40% - 强调文字颜色 5 2 3 3 2" xfId="1927"/>
    <cellStyle name="40% - 强调文字颜色 5 2 3 3 2 2" xfId="1928"/>
    <cellStyle name="40% - 强调文字颜色 5 2 3 3 3" xfId="1929"/>
    <cellStyle name="40% - 强调文字颜色 5 2 3 4" xfId="1930"/>
    <cellStyle name="40% - 强调文字颜色 5 2 3 4 2" xfId="1931"/>
    <cellStyle name="40% - 强调文字颜色 5 2 3 4 2 2" xfId="1932"/>
    <cellStyle name="40% - 强调文字颜色 5 2 3 4 3" xfId="1933"/>
    <cellStyle name="40% - 强调文字颜色 5 2 3 5" xfId="1934"/>
    <cellStyle name="40% - 强调文字颜色 5 2 3 5 2" xfId="1935"/>
    <cellStyle name="40% - 强调文字颜色 5 2 3 6" xfId="1936"/>
    <cellStyle name="40% - 强调文字颜色 5 2 4" xfId="1937"/>
    <cellStyle name="40% - 强调文字颜色 5 2 4 2" xfId="1938"/>
    <cellStyle name="40% - 强调文字颜色 5 2 4 2 2" xfId="1939"/>
    <cellStyle name="40% - 强调文字颜色 5 2 4 2 2 2" xfId="1940"/>
    <cellStyle name="40% - 强调文字颜色 5 2 4 2 2 2 2" xfId="1941"/>
    <cellStyle name="40% - 强调文字颜色 5 2 4 2 2 3" xfId="1942"/>
    <cellStyle name="40% - 强调文字颜色 5 2 4 2 3" xfId="1943"/>
    <cellStyle name="40% - 强调文字颜色 5 2 4 2 3 2" xfId="1944"/>
    <cellStyle name="40% - 强调文字颜色 5 2 4 2 4" xfId="1945"/>
    <cellStyle name="40% - 强调文字颜色 5 2 4 3" xfId="1946"/>
    <cellStyle name="40% - 强调文字颜色 5 2 4 3 2" xfId="1947"/>
    <cellStyle name="40% - 强调文字颜色 5 2 4 3 2 2" xfId="1948"/>
    <cellStyle name="40% - 强调文字颜色 5 2 4 3 3" xfId="1949"/>
    <cellStyle name="40% - 强调文字颜色 5 2 4 4" xfId="1950"/>
    <cellStyle name="40% - 强调文字颜色 5 2 4 4 2" xfId="1951"/>
    <cellStyle name="40% - 强调文字颜色 5 2 4 4 2 2" xfId="1952"/>
    <cellStyle name="40% - 强调文字颜色 5 2 4 4 3" xfId="1953"/>
    <cellStyle name="40% - 强调文字颜色 5 2 4 5" xfId="1954"/>
    <cellStyle name="40% - 强调文字颜色 5 2 4 5 2" xfId="1955"/>
    <cellStyle name="40% - 强调文字颜色 5 2 4 6" xfId="1956"/>
    <cellStyle name="40% - 强调文字颜色 5 2 5" xfId="1957"/>
    <cellStyle name="40% - 强调文字颜色 5 2 5 2" xfId="1958"/>
    <cellStyle name="40% - 强调文字颜色 5 2 5 2 2" xfId="1959"/>
    <cellStyle name="40% - 强调文字颜色 5 2 5 2 2 2" xfId="1960"/>
    <cellStyle name="40% - 强调文字颜色 5 2 5 2 2 2 2" xfId="1961"/>
    <cellStyle name="40% - 强调文字颜色 5 2 5 2 2 3" xfId="1962"/>
    <cellStyle name="40% - 强调文字颜色 5 2 5 2 3" xfId="1963"/>
    <cellStyle name="40% - 强调文字颜色 5 2 5 2 3 2" xfId="1964"/>
    <cellStyle name="40% - 强调文字颜色 5 2 5 2 4" xfId="1965"/>
    <cellStyle name="40% - 强调文字颜色 5 2 5 3" xfId="1966"/>
    <cellStyle name="40% - 强调文字颜色 5 2 5 3 2" xfId="1967"/>
    <cellStyle name="40% - 强调文字颜色 5 2 5 3 2 2" xfId="1968"/>
    <cellStyle name="40% - 强调文字颜色 5 2 5 3 3" xfId="1969"/>
    <cellStyle name="40% - 强调文字颜色 5 2 5 4" xfId="1970"/>
    <cellStyle name="40% - 强调文字颜色 5 2 5 4 2" xfId="1971"/>
    <cellStyle name="40% - 强调文字颜色 5 2 5 4 2 2" xfId="1972"/>
    <cellStyle name="40% - 强调文字颜色 5 2 5 4 3" xfId="1973"/>
    <cellStyle name="40% - 强调文字颜色 5 2 5 5" xfId="1974"/>
    <cellStyle name="40% - 强调文字颜色 5 2 5 5 2" xfId="1975"/>
    <cellStyle name="40% - 强调文字颜色 5 2 5 6" xfId="1976"/>
    <cellStyle name="40% - 强调文字颜色 5 2 6" xfId="1977"/>
    <cellStyle name="40% - 强调文字颜色 5 2 6 2" xfId="1978"/>
    <cellStyle name="40% - 强调文字颜色 5 2 6 2 2" xfId="1979"/>
    <cellStyle name="40% - 强调文字颜色 5 2 6 2 2 2" xfId="1980"/>
    <cellStyle name="40% - 强调文字颜色 5 2 6 2 3" xfId="1981"/>
    <cellStyle name="40% - 强调文字颜色 5 2 6 3" xfId="1982"/>
    <cellStyle name="40% - 强调文字颜色 5 2 6 3 2" xfId="1983"/>
    <cellStyle name="40% - 强调文字颜色 5 2 6 4" xfId="1984"/>
    <cellStyle name="40% - 强调文字颜色 5 2 7" xfId="1985"/>
    <cellStyle name="40% - 强调文字颜色 5 2 7 2" xfId="1986"/>
    <cellStyle name="40% - 强调文字颜色 5 2 7 2 2" xfId="1987"/>
    <cellStyle name="40% - 强调文字颜色 5 2 7 3" xfId="1988"/>
    <cellStyle name="40% - 强调文字颜色 5 2 8" xfId="1989"/>
    <cellStyle name="40% - 强调文字颜色 5 2 8 2" xfId="1990"/>
    <cellStyle name="40% - 强调文字颜色 5 2 8 2 2" xfId="1991"/>
    <cellStyle name="40% - 强调文字颜色 5 2 8 3" xfId="1992"/>
    <cellStyle name="40% - 强调文字颜色 5 2 9" xfId="1993"/>
    <cellStyle name="40% - 强调文字颜色 5 2 9 2" xfId="1994"/>
    <cellStyle name="40% - 强调文字颜色 5 3" xfId="1995"/>
    <cellStyle name="40% - 强调文字颜色 5 3 2" xfId="1996"/>
    <cellStyle name="40% - 强调文字颜色 5 3 2 2" xfId="1997"/>
    <cellStyle name="40% - 强调文字颜色 5 3 2 2 2" xfId="1998"/>
    <cellStyle name="40% - 强调文字颜色 5 3 2 2 2 2" xfId="1999"/>
    <cellStyle name="40% - 强调文字颜色 5 3 2 2 2 2 2" xfId="2000"/>
    <cellStyle name="40% - 强调文字颜色 5 3 2 2 2 3" xfId="2001"/>
    <cellStyle name="40% - 强调文字颜色 5 3 2 2 3" xfId="2002"/>
    <cellStyle name="40% - 强调文字颜色 5 3 2 2 3 2" xfId="2003"/>
    <cellStyle name="40% - 强调文字颜色 5 3 2 2 4" xfId="2004"/>
    <cellStyle name="40% - 强调文字颜色 5 3 2 3" xfId="2005"/>
    <cellStyle name="40% - 强调文字颜色 5 3 2 3 2" xfId="2006"/>
    <cellStyle name="40% - 强调文字颜色 5 3 2 3 2 2" xfId="2007"/>
    <cellStyle name="40% - 强调文字颜色 5 3 2 3 3" xfId="2008"/>
    <cellStyle name="40% - 强调文字颜色 5 3 2 4" xfId="2009"/>
    <cellStyle name="40% - 强调文字颜色 5 3 2 4 2" xfId="2010"/>
    <cellStyle name="40% - 强调文字颜色 5 3 2 4 2 2" xfId="2011"/>
    <cellStyle name="40% - 强调文字颜色 5 3 2 4 3" xfId="2012"/>
    <cellStyle name="40% - 强调文字颜色 5 3 2 5" xfId="2013"/>
    <cellStyle name="40% - 强调文字颜色 5 3 2 5 2" xfId="2014"/>
    <cellStyle name="40% - 强调文字颜色 5 3 2 6" xfId="2015"/>
    <cellStyle name="40% - 强调文字颜色 5 3 3" xfId="2016"/>
    <cellStyle name="40% - 强调文字颜色 5 3 3 2" xfId="2017"/>
    <cellStyle name="40% - 强调文字颜色 5 3 3 2 2" xfId="2018"/>
    <cellStyle name="40% - 强调文字颜色 5 3 3 2 2 2" xfId="2019"/>
    <cellStyle name="40% - 强调文字颜色 5 3 3 2 3" xfId="2020"/>
    <cellStyle name="40% - 强调文字颜色 5 3 3 3" xfId="2021"/>
    <cellStyle name="40% - 强调文字颜色 5 3 3 3 2" xfId="2022"/>
    <cellStyle name="40% - 强调文字颜色 5 3 3 4" xfId="2023"/>
    <cellStyle name="40% - 强调文字颜色 5 3 4" xfId="2024"/>
    <cellStyle name="40% - 强调文字颜色 5 3 4 2" xfId="2025"/>
    <cellStyle name="40% - 强调文字颜色 5 3 4 2 2" xfId="2026"/>
    <cellStyle name="40% - 强调文字颜色 5 3 4 3" xfId="2027"/>
    <cellStyle name="40% - 强调文字颜色 5 3 5" xfId="2028"/>
    <cellStyle name="40% - 强调文字颜色 5 3 5 2" xfId="2029"/>
    <cellStyle name="40% - 强调文字颜色 5 3 5 2 2" xfId="2030"/>
    <cellStyle name="40% - 强调文字颜色 5 3 5 3" xfId="2031"/>
    <cellStyle name="40% - 强调文字颜色 5 3 6" xfId="2032"/>
    <cellStyle name="40% - 强调文字颜色 5 3 6 2" xfId="2033"/>
    <cellStyle name="40% - 强调文字颜色 5 3 7" xfId="2034"/>
    <cellStyle name="40% - 强调文字颜色 5 4" xfId="2035"/>
    <cellStyle name="40% - 强调文字颜色 5 5" xfId="2036"/>
    <cellStyle name="40% - 强调文字颜色 5 5 2" xfId="2037"/>
    <cellStyle name="40% - 强调文字颜色 5 5 2 2" xfId="2038"/>
    <cellStyle name="40% - 强调文字颜色 5 5 3" xfId="2039"/>
    <cellStyle name="40% - 强调文字颜色 6" xfId="2040"/>
    <cellStyle name="40% - 强调文字颜色 6 2" xfId="2041"/>
    <cellStyle name="40% - 强调文字颜色 6 2 10" xfId="2042"/>
    <cellStyle name="40% - 强调文字颜色 6 2 2" xfId="2043"/>
    <cellStyle name="40% - 强调文字颜色 6 2 2 2" xfId="2044"/>
    <cellStyle name="40% - 强调文字颜色 6 2 2 2 2" xfId="2045"/>
    <cellStyle name="40% - 强调文字颜色 6 2 2 2 2 2" xfId="2046"/>
    <cellStyle name="40% - 强调文字颜色 6 2 2 2 2 2 2" xfId="2047"/>
    <cellStyle name="40% - 强调文字颜色 6 2 2 2 2 3" xfId="2048"/>
    <cellStyle name="40% - 强调文字颜色 6 2 2 2 3" xfId="2049"/>
    <cellStyle name="40% - 强调文字颜色 6 2 2 2 3 2" xfId="2050"/>
    <cellStyle name="40% - 强调文字颜色 6 2 2 2 4" xfId="2051"/>
    <cellStyle name="40% - 强调文字颜色 6 2 2 3" xfId="2052"/>
    <cellStyle name="40% - 强调文字颜色 6 2 2 3 2" xfId="2053"/>
    <cellStyle name="40% - 强调文字颜色 6 2 2 3 2 2" xfId="2054"/>
    <cellStyle name="40% - 强调文字颜色 6 2 2 3 3" xfId="2055"/>
    <cellStyle name="40% - 强调文字颜色 6 2 2 4" xfId="2056"/>
    <cellStyle name="40% - 强调文字颜色 6 2 2 4 2" xfId="2057"/>
    <cellStyle name="40% - 强调文字颜色 6 2 2 4 2 2" xfId="2058"/>
    <cellStyle name="40% - 强调文字颜色 6 2 2 4 3" xfId="2059"/>
    <cellStyle name="40% - 强调文字颜色 6 2 2 5" xfId="2060"/>
    <cellStyle name="40% - 强调文字颜色 6 2 2 5 2" xfId="2061"/>
    <cellStyle name="40% - 强调文字颜色 6 2 2 6" xfId="2062"/>
    <cellStyle name="40% - 强调文字颜色 6 2 3" xfId="2063"/>
    <cellStyle name="40% - 强调文字颜色 6 2 3 2" xfId="2064"/>
    <cellStyle name="40% - 强调文字颜色 6 2 3 2 2" xfId="2065"/>
    <cellStyle name="40% - 强调文字颜色 6 2 3 2 2 2" xfId="2066"/>
    <cellStyle name="40% - 强调文字颜色 6 2 3 2 2 2 2" xfId="2067"/>
    <cellStyle name="40% - 强调文字颜色 6 2 3 2 2 3" xfId="2068"/>
    <cellStyle name="40% - 强调文字颜色 6 2 3 2 3" xfId="2069"/>
    <cellStyle name="40% - 强调文字颜色 6 2 3 2 3 2" xfId="2070"/>
    <cellStyle name="40% - 强调文字颜色 6 2 3 2 4" xfId="2071"/>
    <cellStyle name="40% - 强调文字颜色 6 2 3 3" xfId="2072"/>
    <cellStyle name="40% - 强调文字颜色 6 2 3 3 2" xfId="2073"/>
    <cellStyle name="40% - 强调文字颜色 6 2 3 3 2 2" xfId="2074"/>
    <cellStyle name="40% - 强调文字颜色 6 2 3 3 3" xfId="2075"/>
    <cellStyle name="40% - 强调文字颜色 6 2 3 4" xfId="2076"/>
    <cellStyle name="40% - 强调文字颜色 6 2 3 4 2" xfId="2077"/>
    <cellStyle name="40% - 强调文字颜色 6 2 3 4 2 2" xfId="2078"/>
    <cellStyle name="40% - 强调文字颜色 6 2 3 4 3" xfId="2079"/>
    <cellStyle name="40% - 强调文字颜色 6 2 3 5" xfId="2080"/>
    <cellStyle name="40% - 强调文字颜色 6 2 3 5 2" xfId="2081"/>
    <cellStyle name="40% - 强调文字颜色 6 2 3 6" xfId="2082"/>
    <cellStyle name="40% - 强调文字颜色 6 2 4" xfId="2083"/>
    <cellStyle name="40% - 强调文字颜色 6 2 4 2" xfId="2084"/>
    <cellStyle name="40% - 强调文字颜色 6 2 4 2 2" xfId="2085"/>
    <cellStyle name="40% - 强调文字颜色 6 2 4 2 2 2" xfId="2086"/>
    <cellStyle name="40% - 强调文字颜色 6 2 4 2 2 2 2" xfId="2087"/>
    <cellStyle name="40% - 强调文字颜色 6 2 4 2 2 3" xfId="2088"/>
    <cellStyle name="40% - 强调文字颜色 6 2 4 2 3" xfId="2089"/>
    <cellStyle name="40% - 强调文字颜色 6 2 4 2 3 2" xfId="2090"/>
    <cellStyle name="40% - 强调文字颜色 6 2 4 2 4" xfId="2091"/>
    <cellStyle name="40% - 强调文字颜色 6 2 4 3" xfId="2092"/>
    <cellStyle name="40% - 强调文字颜色 6 2 4 3 2" xfId="2093"/>
    <cellStyle name="40% - 强调文字颜色 6 2 4 3 2 2" xfId="2094"/>
    <cellStyle name="40% - 强调文字颜色 6 2 4 3 3" xfId="2095"/>
    <cellStyle name="40% - 强调文字颜色 6 2 4 4" xfId="2096"/>
    <cellStyle name="40% - 强调文字颜色 6 2 4 4 2" xfId="2097"/>
    <cellStyle name="40% - 强调文字颜色 6 2 4 4 2 2" xfId="2098"/>
    <cellStyle name="40% - 强调文字颜色 6 2 4 4 3" xfId="2099"/>
    <cellStyle name="40% - 强调文字颜色 6 2 4 5" xfId="2100"/>
    <cellStyle name="40% - 强调文字颜色 6 2 4 5 2" xfId="2101"/>
    <cellStyle name="40% - 强调文字颜色 6 2 4 6" xfId="2102"/>
    <cellStyle name="40% - 强调文字颜色 6 2 5" xfId="2103"/>
    <cellStyle name="40% - 强调文字颜色 6 2 5 2" xfId="2104"/>
    <cellStyle name="40% - 强调文字颜色 6 2 5 2 2" xfId="2105"/>
    <cellStyle name="40% - 强调文字颜色 6 2 5 2 2 2" xfId="2106"/>
    <cellStyle name="40% - 强调文字颜色 6 2 5 2 2 2 2" xfId="2107"/>
    <cellStyle name="40% - 强调文字颜色 6 2 5 2 2 3" xfId="2108"/>
    <cellStyle name="40% - 强调文字颜色 6 2 5 2 3" xfId="2109"/>
    <cellStyle name="40% - 强调文字颜色 6 2 5 2 3 2" xfId="2110"/>
    <cellStyle name="40% - 强调文字颜色 6 2 5 2 4" xfId="2111"/>
    <cellStyle name="40% - 强调文字颜色 6 2 5 3" xfId="2112"/>
    <cellStyle name="40% - 强调文字颜色 6 2 5 3 2" xfId="2113"/>
    <cellStyle name="40% - 强调文字颜色 6 2 5 3 2 2" xfId="2114"/>
    <cellStyle name="40% - 强调文字颜色 6 2 5 3 3" xfId="2115"/>
    <cellStyle name="40% - 强调文字颜色 6 2 5 4" xfId="2116"/>
    <cellStyle name="40% - 强调文字颜色 6 2 5 4 2" xfId="2117"/>
    <cellStyle name="40% - 强调文字颜色 6 2 5 4 2 2" xfId="2118"/>
    <cellStyle name="40% - 强调文字颜色 6 2 5 4 3" xfId="2119"/>
    <cellStyle name="40% - 强调文字颜色 6 2 5 5" xfId="2120"/>
    <cellStyle name="40% - 强调文字颜色 6 2 5 5 2" xfId="2121"/>
    <cellStyle name="40% - 强调文字颜色 6 2 5 6" xfId="2122"/>
    <cellStyle name="40% - 强调文字颜色 6 2 6" xfId="2123"/>
    <cellStyle name="40% - 强调文字颜色 6 2 6 2" xfId="2124"/>
    <cellStyle name="40% - 强调文字颜色 6 2 6 2 2" xfId="2125"/>
    <cellStyle name="40% - 强调文字颜色 6 2 6 2 2 2" xfId="2126"/>
    <cellStyle name="40% - 强调文字颜色 6 2 6 2 3" xfId="2127"/>
    <cellStyle name="40% - 强调文字颜色 6 2 6 3" xfId="2128"/>
    <cellStyle name="40% - 强调文字颜色 6 2 6 3 2" xfId="2129"/>
    <cellStyle name="40% - 强调文字颜色 6 2 6 4" xfId="2130"/>
    <cellStyle name="40% - 强调文字颜色 6 2 7" xfId="2131"/>
    <cellStyle name="40% - 强调文字颜色 6 2 7 2" xfId="2132"/>
    <cellStyle name="40% - 强调文字颜色 6 2 7 2 2" xfId="2133"/>
    <cellStyle name="40% - 强调文字颜色 6 2 7 3" xfId="2134"/>
    <cellStyle name="40% - 强调文字颜色 6 2 8" xfId="2135"/>
    <cellStyle name="40% - 强调文字颜色 6 2 8 2" xfId="2136"/>
    <cellStyle name="40% - 强调文字颜色 6 2 8 2 2" xfId="2137"/>
    <cellStyle name="40% - 强调文字颜色 6 2 8 3" xfId="2138"/>
    <cellStyle name="40% - 强调文字颜色 6 2 9" xfId="2139"/>
    <cellStyle name="40% - 强调文字颜色 6 2 9 2" xfId="2140"/>
    <cellStyle name="40% - 强调文字颜色 6 3" xfId="2141"/>
    <cellStyle name="40% - 强调文字颜色 6 3 2" xfId="2142"/>
    <cellStyle name="40% - 强调文字颜色 6 3 2 2" xfId="2143"/>
    <cellStyle name="40% - 强调文字颜色 6 3 2 2 2" xfId="2144"/>
    <cellStyle name="40% - 强调文字颜色 6 3 2 2 2 2" xfId="2145"/>
    <cellStyle name="40% - 强调文字颜色 6 3 2 2 2 2 2" xfId="2146"/>
    <cellStyle name="40% - 强调文字颜色 6 3 2 2 2 3" xfId="2147"/>
    <cellStyle name="40% - 强调文字颜色 6 3 2 2 3" xfId="2148"/>
    <cellStyle name="40% - 强调文字颜色 6 3 2 2 3 2" xfId="2149"/>
    <cellStyle name="40% - 强调文字颜色 6 3 2 2 4" xfId="2150"/>
    <cellStyle name="40% - 强调文字颜色 6 3 2 3" xfId="2151"/>
    <cellStyle name="40% - 强调文字颜色 6 3 2 3 2" xfId="2152"/>
    <cellStyle name="40% - 强调文字颜色 6 3 2 3 2 2" xfId="2153"/>
    <cellStyle name="40% - 强调文字颜色 6 3 2 3 3" xfId="2154"/>
    <cellStyle name="40% - 强调文字颜色 6 3 2 4" xfId="2155"/>
    <cellStyle name="40% - 强调文字颜色 6 3 2 4 2" xfId="2156"/>
    <cellStyle name="40% - 强调文字颜色 6 3 2 4 2 2" xfId="2157"/>
    <cellStyle name="40% - 强调文字颜色 6 3 2 4 3" xfId="2158"/>
    <cellStyle name="40% - 强调文字颜色 6 3 2 5" xfId="2159"/>
    <cellStyle name="40% - 强调文字颜色 6 3 2 5 2" xfId="2160"/>
    <cellStyle name="40% - 强调文字颜色 6 3 2 6" xfId="2161"/>
    <cellStyle name="40% - 强调文字颜色 6 3 3" xfId="2162"/>
    <cellStyle name="40% - 强调文字颜色 6 3 3 2" xfId="2163"/>
    <cellStyle name="40% - 强调文字颜色 6 3 3 2 2" xfId="2164"/>
    <cellStyle name="40% - 强调文字颜色 6 3 3 2 2 2" xfId="2165"/>
    <cellStyle name="40% - 强调文字颜色 6 3 3 2 3" xfId="2166"/>
    <cellStyle name="40% - 强调文字颜色 6 3 3 3" xfId="2167"/>
    <cellStyle name="40% - 强调文字颜色 6 3 3 3 2" xfId="2168"/>
    <cellStyle name="40% - 强调文字颜色 6 3 3 4" xfId="2169"/>
    <cellStyle name="40% - 强调文字颜色 6 3 4" xfId="2170"/>
    <cellStyle name="40% - 强调文字颜色 6 3 4 2" xfId="2171"/>
    <cellStyle name="40% - 强调文字颜色 6 3 4 2 2" xfId="2172"/>
    <cellStyle name="40% - 强调文字颜色 6 3 4 3" xfId="2173"/>
    <cellStyle name="40% - 强调文字颜色 6 3 5" xfId="2174"/>
    <cellStyle name="40% - 强调文字颜色 6 3 5 2" xfId="2175"/>
    <cellStyle name="40% - 强调文字颜色 6 3 5 2 2" xfId="2176"/>
    <cellStyle name="40% - 强调文字颜色 6 3 5 3" xfId="2177"/>
    <cellStyle name="40% - 强调文字颜色 6 3 6" xfId="2178"/>
    <cellStyle name="40% - 强调文字颜色 6 3 6 2" xfId="2179"/>
    <cellStyle name="40% - 强调文字颜色 6 3 7" xfId="2180"/>
    <cellStyle name="40% - 强调文字颜色 6 4" xfId="2181"/>
    <cellStyle name="40% - 强调文字颜色 6 4 2" xfId="2182"/>
    <cellStyle name="40% - 强调文字颜色 6 4 2 2" xfId="2183"/>
    <cellStyle name="40% - 强调文字颜色 6 4 2 2 2" xfId="2184"/>
    <cellStyle name="40% - 强调文字颜色 6 4 2 2 2 2" xfId="2185"/>
    <cellStyle name="40% - 强调文字颜色 6 4 2 2 3" xfId="2186"/>
    <cellStyle name="40% - 强调文字颜色 6 4 2 3" xfId="2187"/>
    <cellStyle name="40% - 强调文字颜色 6 4 2 3 2" xfId="2188"/>
    <cellStyle name="40% - 强调文字颜色 6 4 2 4" xfId="2189"/>
    <cellStyle name="40% - 强调文字颜色 6 4 3" xfId="2190"/>
    <cellStyle name="40% - 强调文字颜色 6 4 3 2" xfId="2191"/>
    <cellStyle name="40% - 强调文字颜色 6 4 3 2 2" xfId="2192"/>
    <cellStyle name="40% - 强调文字颜色 6 4 3 3" xfId="2193"/>
    <cellStyle name="40% - 强调文字颜色 6 4 4" xfId="2194"/>
    <cellStyle name="40% - 强调文字颜色 6 4 4 2" xfId="2195"/>
    <cellStyle name="40% - 强调文字颜色 6 4 4 2 2" xfId="2196"/>
    <cellStyle name="40% - 强调文字颜色 6 4 4 3" xfId="2197"/>
    <cellStyle name="40% - 强调文字颜色 6 4 5" xfId="2198"/>
    <cellStyle name="40% - 强调文字颜色 6 4 5 2" xfId="2199"/>
    <cellStyle name="40% - 强调文字颜色 6 4 6" xfId="2200"/>
    <cellStyle name="40% - 强调文字颜色 6 5" xfId="2201"/>
    <cellStyle name="40% - 强调文字颜色 6 6" xfId="2202"/>
    <cellStyle name="40% - 强调文字颜色 6 6 2" xfId="2203"/>
    <cellStyle name="40% - 强调文字颜色 6 6 2 2" xfId="2204"/>
    <cellStyle name="40% - 强调文字颜色 6 6 3" xfId="2205"/>
    <cellStyle name="40% - 着色 1" xfId="2206"/>
    <cellStyle name="40% - 着色 1 2" xfId="2207"/>
    <cellStyle name="40% - 着色 1 2 2" xfId="2208"/>
    <cellStyle name="40% - 着色 1 2 2 2" xfId="2209"/>
    <cellStyle name="40% - 着色 1 2 2 2 2" xfId="2210"/>
    <cellStyle name="40% - 着色 1 2 2 3" xfId="2211"/>
    <cellStyle name="40% - 着色 1 2 3" xfId="2212"/>
    <cellStyle name="40% - 着色 1 2 3 2" xfId="2213"/>
    <cellStyle name="40% - 着色 1 2 4" xfId="2214"/>
    <cellStyle name="40% - 着色 1 3" xfId="2215"/>
    <cellStyle name="40% - 着色 1 3 2" xfId="2216"/>
    <cellStyle name="40% - 着色 1 3 2 2" xfId="2217"/>
    <cellStyle name="40% - 着色 1 3 3" xfId="2218"/>
    <cellStyle name="40% - 着色 1 4" xfId="2219"/>
    <cellStyle name="40% - 着色 1 4 2" xfId="2220"/>
    <cellStyle name="40% - 着色 1 4 2 2" xfId="2221"/>
    <cellStyle name="40% - 着色 1 4 3" xfId="2222"/>
    <cellStyle name="40% - 着色 1 5" xfId="2223"/>
    <cellStyle name="40% - 着色 1 5 2" xfId="2224"/>
    <cellStyle name="40% - 着色 1 6" xfId="2225"/>
    <cellStyle name="40% - 着色 2" xfId="2226"/>
    <cellStyle name="40% - 着色 2 2" xfId="2227"/>
    <cellStyle name="40% - 着色 2 2 2" xfId="2228"/>
    <cellStyle name="40% - 着色 2 2 2 2" xfId="2229"/>
    <cellStyle name="40% - 着色 2 2 2 2 2" xfId="2230"/>
    <cellStyle name="40% - 着色 2 2 2 3" xfId="2231"/>
    <cellStyle name="40% - 着色 2 2 3" xfId="2232"/>
    <cellStyle name="40% - 着色 2 2 3 2" xfId="2233"/>
    <cellStyle name="40% - 着色 2 2 4" xfId="2234"/>
    <cellStyle name="40% - 着色 2 3" xfId="2235"/>
    <cellStyle name="40% - 着色 2 3 2" xfId="2236"/>
    <cellStyle name="40% - 着色 2 3 2 2" xfId="2237"/>
    <cellStyle name="40% - 着色 2 3 3" xfId="2238"/>
    <cellStyle name="40% - 着色 2 4" xfId="2239"/>
    <cellStyle name="40% - 着色 2 4 2" xfId="2240"/>
    <cellStyle name="40% - 着色 2 4 2 2" xfId="2241"/>
    <cellStyle name="40% - 着色 2 4 3" xfId="2242"/>
    <cellStyle name="40% - 着色 2 5" xfId="2243"/>
    <cellStyle name="40% - 着色 2 5 2" xfId="2244"/>
    <cellStyle name="40% - 着色 2 6" xfId="2245"/>
    <cellStyle name="40% - 着色 3" xfId="2246"/>
    <cellStyle name="40% - 着色 3 2" xfId="2247"/>
    <cellStyle name="40% - 着色 3 2 2" xfId="2248"/>
    <cellStyle name="40% - 着色 3 2 2 2" xfId="2249"/>
    <cellStyle name="40% - 着色 3 2 2 2 2" xfId="2250"/>
    <cellStyle name="40% - 着色 3 2 2 3" xfId="2251"/>
    <cellStyle name="40% - 着色 3 2 3" xfId="2252"/>
    <cellStyle name="40% - 着色 3 2 3 2" xfId="2253"/>
    <cellStyle name="40% - 着色 3 2 4" xfId="2254"/>
    <cellStyle name="40% - 着色 3 3" xfId="2255"/>
    <cellStyle name="40% - 着色 3 3 2" xfId="2256"/>
    <cellStyle name="40% - 着色 3 3 2 2" xfId="2257"/>
    <cellStyle name="40% - 着色 3 3 3" xfId="2258"/>
    <cellStyle name="40% - 着色 3 4" xfId="2259"/>
    <cellStyle name="40% - 着色 3 4 2" xfId="2260"/>
    <cellStyle name="40% - 着色 3 4 2 2" xfId="2261"/>
    <cellStyle name="40% - 着色 3 4 3" xfId="2262"/>
    <cellStyle name="40% - 着色 3 5" xfId="2263"/>
    <cellStyle name="40% - 着色 3 5 2" xfId="2264"/>
    <cellStyle name="40% - 着色 3 6" xfId="2265"/>
    <cellStyle name="40% - 着色 4" xfId="2266"/>
    <cellStyle name="40% - 着色 4 2" xfId="2267"/>
    <cellStyle name="40% - 着色 4 2 2" xfId="2268"/>
    <cellStyle name="40% - 着色 4 2 2 2" xfId="2269"/>
    <cellStyle name="40% - 着色 4 2 2 2 2" xfId="2270"/>
    <cellStyle name="40% - 着色 4 2 2 3" xfId="2271"/>
    <cellStyle name="40% - 着色 4 2 3" xfId="2272"/>
    <cellStyle name="40% - 着色 4 2 3 2" xfId="2273"/>
    <cellStyle name="40% - 着色 4 2 4" xfId="2274"/>
    <cellStyle name="40% - 着色 4 3" xfId="2275"/>
    <cellStyle name="40% - 着色 4 3 2" xfId="2276"/>
    <cellStyle name="40% - 着色 4 3 2 2" xfId="2277"/>
    <cellStyle name="40% - 着色 4 3 3" xfId="2278"/>
    <cellStyle name="40% - 着色 4 4" xfId="2279"/>
    <cellStyle name="40% - 着色 4 4 2" xfId="2280"/>
    <cellStyle name="40% - 着色 4 4 2 2" xfId="2281"/>
    <cellStyle name="40% - 着色 4 4 3" xfId="2282"/>
    <cellStyle name="40% - 着色 4 5" xfId="2283"/>
    <cellStyle name="40% - 着色 4 5 2" xfId="2284"/>
    <cellStyle name="40% - 着色 4 6" xfId="2285"/>
    <cellStyle name="40% - 着色 5" xfId="2286"/>
    <cellStyle name="40% - 着色 5 2" xfId="2287"/>
    <cellStyle name="40% - 着色 5 2 2" xfId="2288"/>
    <cellStyle name="40% - 着色 5 2 2 2" xfId="2289"/>
    <cellStyle name="40% - 着色 5 2 2 2 2" xfId="2290"/>
    <cellStyle name="40% - 着色 5 2 2 3" xfId="2291"/>
    <cellStyle name="40% - 着色 5 2 3" xfId="2292"/>
    <cellStyle name="40% - 着色 5 2 3 2" xfId="2293"/>
    <cellStyle name="40% - 着色 5 2 4" xfId="2294"/>
    <cellStyle name="40% - 着色 5 3" xfId="2295"/>
    <cellStyle name="40% - 着色 5 3 2" xfId="2296"/>
    <cellStyle name="40% - 着色 5 3 2 2" xfId="2297"/>
    <cellStyle name="40% - 着色 5 3 3" xfId="2298"/>
    <cellStyle name="40% - 着色 5 4" xfId="2299"/>
    <cellStyle name="40% - 着色 5 4 2" xfId="2300"/>
    <cellStyle name="40% - 着色 5 4 2 2" xfId="2301"/>
    <cellStyle name="40% - 着色 5 4 3" xfId="2302"/>
    <cellStyle name="40% - 着色 5 5" xfId="2303"/>
    <cellStyle name="40% - 着色 5 5 2" xfId="2304"/>
    <cellStyle name="40% - 着色 5 6" xfId="2305"/>
    <cellStyle name="40% - 着色 6" xfId="2306"/>
    <cellStyle name="40% - 着色 6 2" xfId="2307"/>
    <cellStyle name="40% - 着色 6 2 2" xfId="2308"/>
    <cellStyle name="40% - 着色 6 2 2 2" xfId="2309"/>
    <cellStyle name="40% - 着色 6 2 2 2 2" xfId="2310"/>
    <cellStyle name="40% - 着色 6 2 2 3" xfId="2311"/>
    <cellStyle name="40% - 着色 6 2 3" xfId="2312"/>
    <cellStyle name="40% - 着色 6 2 3 2" xfId="2313"/>
    <cellStyle name="40% - 着色 6 2 4" xfId="2314"/>
    <cellStyle name="40% - 着色 6 3" xfId="2315"/>
    <cellStyle name="40% - 着色 6 3 2" xfId="2316"/>
    <cellStyle name="40% - 着色 6 3 2 2" xfId="2317"/>
    <cellStyle name="40% - 着色 6 3 3" xfId="2318"/>
    <cellStyle name="40% - 着色 6 4" xfId="2319"/>
    <cellStyle name="40% - 着色 6 4 2" xfId="2320"/>
    <cellStyle name="40% - 着色 6 4 2 2" xfId="2321"/>
    <cellStyle name="40% - 着色 6 4 3" xfId="2322"/>
    <cellStyle name="40% - 着色 6 5" xfId="2323"/>
    <cellStyle name="40% - 着色 6 5 2" xfId="2324"/>
    <cellStyle name="40% - 着色 6 6" xfId="2325"/>
    <cellStyle name="60% - 强调文字颜色 1" xfId="2326"/>
    <cellStyle name="60% - 强调文字颜色 1 2" xfId="2327"/>
    <cellStyle name="60% - 强调文字颜色 1 2 2" xfId="2328"/>
    <cellStyle name="60% - 强调文字颜色 1 2 2 2" xfId="2329"/>
    <cellStyle name="60% - 强调文字颜色 1 2 2 2 2" xfId="2330"/>
    <cellStyle name="60% - 强调文字颜色 1 2 2 3" xfId="2331"/>
    <cellStyle name="60% - 强调文字颜色 1 2 2 3 2" xfId="2332"/>
    <cellStyle name="60% - 强调文字颜色 1 2 2 4" xfId="2333"/>
    <cellStyle name="60% - 强调文字颜色 1 2 3" xfId="2334"/>
    <cellStyle name="60% - 强调文字颜色 1 2 3 2" xfId="2335"/>
    <cellStyle name="60% - 强调文字颜色 1 2 3 2 2" xfId="2336"/>
    <cellStyle name="60% - 强调文字颜色 1 2 3 3" xfId="2337"/>
    <cellStyle name="60% - 强调文字颜色 1 2 3 3 2" xfId="2338"/>
    <cellStyle name="60% - 强调文字颜色 1 2 3 4" xfId="2339"/>
    <cellStyle name="60% - 强调文字颜色 1 2 4" xfId="2340"/>
    <cellStyle name="60% - 强调文字颜色 1 2 4 2" xfId="2341"/>
    <cellStyle name="60% - 强调文字颜色 1 2 4 2 2" xfId="2342"/>
    <cellStyle name="60% - 强调文字颜色 1 2 4 3" xfId="2343"/>
    <cellStyle name="60% - 强调文字颜色 1 2 4 3 2" xfId="2344"/>
    <cellStyle name="60% - 强调文字颜色 1 2 4 4" xfId="2345"/>
    <cellStyle name="60% - 强调文字颜色 1 2 5" xfId="2346"/>
    <cellStyle name="60% - 强调文字颜色 1 2 5 2" xfId="2347"/>
    <cellStyle name="60% - 强调文字颜色 1 2 6" xfId="2348"/>
    <cellStyle name="60% - 强调文字颜色 1 2 6 2" xfId="2349"/>
    <cellStyle name="60% - 强调文字颜色 1 2 7" xfId="2350"/>
    <cellStyle name="60% - 强调文字颜色 1 3" xfId="2351"/>
    <cellStyle name="60% - 强调文字颜色 1 3 2" xfId="2352"/>
    <cellStyle name="60% - 强调文字颜色 1 3 2 2" xfId="2353"/>
    <cellStyle name="60% - 强调文字颜色 1 3 2 2 2" xfId="2354"/>
    <cellStyle name="60% - 强调文字颜色 1 3 2 3" xfId="2355"/>
    <cellStyle name="60% - 强调文字颜色 1 3 2 3 2" xfId="2356"/>
    <cellStyle name="60% - 强调文字颜色 1 3 2 4" xfId="2357"/>
    <cellStyle name="60% - 强调文字颜色 1 3 3" xfId="2358"/>
    <cellStyle name="60% - 强调文字颜色 1 3 3 2" xfId="2359"/>
    <cellStyle name="60% - 强调文字颜色 1 3 4" xfId="2360"/>
    <cellStyle name="60% - 强调文字颜色 1 3 4 2" xfId="2361"/>
    <cellStyle name="60% - 强调文字颜色 1 3 5" xfId="2362"/>
    <cellStyle name="60% - 强调文字颜色 1 4" xfId="2363"/>
    <cellStyle name="60% - 强调文字颜色 1 4 2" xfId="2364"/>
    <cellStyle name="60% - 强调文字颜色 1 4 2 2" xfId="2365"/>
    <cellStyle name="60% - 强调文字颜色 1 4 3" xfId="2366"/>
    <cellStyle name="60% - 强调文字颜色 1 4 3 2" xfId="2367"/>
    <cellStyle name="60% - 强调文字颜色 1 4 4" xfId="2368"/>
    <cellStyle name="60% - 强调文字颜色 1 5" xfId="2369"/>
    <cellStyle name="60% - 强调文字颜色 2" xfId="2370"/>
    <cellStyle name="60% - 强调文字颜色 2 2" xfId="2371"/>
    <cellStyle name="60% - 强调文字颜色 2 2 2" xfId="2372"/>
    <cellStyle name="60% - 强调文字颜色 2 2 2 2" xfId="2373"/>
    <cellStyle name="60% - 强调文字颜色 2 2 2 2 2" xfId="2374"/>
    <cellStyle name="60% - 强调文字颜色 2 2 2 3" xfId="2375"/>
    <cellStyle name="60% - 强调文字颜色 2 2 2 3 2" xfId="2376"/>
    <cellStyle name="60% - 强调文字颜色 2 2 2 4" xfId="2377"/>
    <cellStyle name="60% - 强调文字颜色 2 2 3" xfId="2378"/>
    <cellStyle name="60% - 强调文字颜色 2 2 3 2" xfId="2379"/>
    <cellStyle name="60% - 强调文字颜色 2 2 3 2 2" xfId="2380"/>
    <cellStyle name="60% - 强调文字颜色 2 2 3 3" xfId="2381"/>
    <cellStyle name="60% - 强调文字颜色 2 2 3 3 2" xfId="2382"/>
    <cellStyle name="60% - 强调文字颜色 2 2 3 4" xfId="2383"/>
    <cellStyle name="60% - 强调文字颜色 2 2 4" xfId="2384"/>
    <cellStyle name="60% - 强调文字颜色 2 2 4 2" xfId="2385"/>
    <cellStyle name="60% - 强调文字颜色 2 2 4 2 2" xfId="2386"/>
    <cellStyle name="60% - 强调文字颜色 2 2 4 3" xfId="2387"/>
    <cellStyle name="60% - 强调文字颜色 2 2 4 3 2" xfId="2388"/>
    <cellStyle name="60% - 强调文字颜色 2 2 4 4" xfId="2389"/>
    <cellStyle name="60% - 强调文字颜色 2 2 5" xfId="2390"/>
    <cellStyle name="60% - 强调文字颜色 2 2 5 2" xfId="2391"/>
    <cellStyle name="60% - 强调文字颜色 2 2 6" xfId="2392"/>
    <cellStyle name="60% - 强调文字颜色 2 2 6 2" xfId="2393"/>
    <cellStyle name="60% - 强调文字颜色 2 2 7" xfId="2394"/>
    <cellStyle name="60% - 强调文字颜色 2 3" xfId="2395"/>
    <cellStyle name="60% - 强调文字颜色 2 3 2" xfId="2396"/>
    <cellStyle name="60% - 强调文字颜色 2 3 2 2" xfId="2397"/>
    <cellStyle name="60% - 强调文字颜色 2 3 2 2 2" xfId="2398"/>
    <cellStyle name="60% - 强调文字颜色 2 3 2 3" xfId="2399"/>
    <cellStyle name="60% - 强调文字颜色 2 3 2 3 2" xfId="2400"/>
    <cellStyle name="60% - 强调文字颜色 2 3 2 4" xfId="2401"/>
    <cellStyle name="60% - 强调文字颜色 2 3 3" xfId="2402"/>
    <cellStyle name="60% - 强调文字颜色 2 3 3 2" xfId="2403"/>
    <cellStyle name="60% - 强调文字颜色 2 3 4" xfId="2404"/>
    <cellStyle name="60% - 强调文字颜色 2 3 4 2" xfId="2405"/>
    <cellStyle name="60% - 强调文字颜色 2 3 5" xfId="2406"/>
    <cellStyle name="60% - 强调文字颜色 2 4" xfId="2407"/>
    <cellStyle name="60% - 强调文字颜色 3" xfId="2408"/>
    <cellStyle name="60% - 强调文字颜色 3 2" xfId="2409"/>
    <cellStyle name="60% - 强调文字颜色 3 2 2" xfId="2410"/>
    <cellStyle name="60% - 强调文字颜色 3 2 2 2" xfId="2411"/>
    <cellStyle name="60% - 强调文字颜色 3 2 2 2 2" xfId="2412"/>
    <cellStyle name="60% - 强调文字颜色 3 2 2 3" xfId="2413"/>
    <cellStyle name="60% - 强调文字颜色 3 2 2 3 2" xfId="2414"/>
    <cellStyle name="60% - 强调文字颜色 3 2 2 4" xfId="2415"/>
    <cellStyle name="60% - 强调文字颜色 3 2 3" xfId="2416"/>
    <cellStyle name="60% - 强调文字颜色 3 2 3 2" xfId="2417"/>
    <cellStyle name="60% - 强调文字颜色 3 2 3 2 2" xfId="2418"/>
    <cellStyle name="60% - 强调文字颜色 3 2 3 3" xfId="2419"/>
    <cellStyle name="60% - 强调文字颜色 3 2 3 3 2" xfId="2420"/>
    <cellStyle name="60% - 强调文字颜色 3 2 3 4" xfId="2421"/>
    <cellStyle name="60% - 强调文字颜色 3 2 4" xfId="2422"/>
    <cellStyle name="60% - 强调文字颜色 3 2 4 2" xfId="2423"/>
    <cellStyle name="60% - 强调文字颜色 3 2 4 2 2" xfId="2424"/>
    <cellStyle name="60% - 强调文字颜色 3 2 4 3" xfId="2425"/>
    <cellStyle name="60% - 强调文字颜色 3 2 4 3 2" xfId="2426"/>
    <cellStyle name="60% - 强调文字颜色 3 2 4 4" xfId="2427"/>
    <cellStyle name="60% - 强调文字颜色 3 2 5" xfId="2428"/>
    <cellStyle name="60% - 强调文字颜色 3 2 5 2" xfId="2429"/>
    <cellStyle name="60% - 强调文字颜色 3 2 6" xfId="2430"/>
    <cellStyle name="60% - 强调文字颜色 3 2 6 2" xfId="2431"/>
    <cellStyle name="60% - 强调文字颜色 3 2 7" xfId="2432"/>
    <cellStyle name="60% - 强调文字颜色 3 3" xfId="2433"/>
    <cellStyle name="60% - 强调文字颜色 3 3 2" xfId="2434"/>
    <cellStyle name="60% - 强调文字颜色 3 3 2 2" xfId="2435"/>
    <cellStyle name="60% - 强调文字颜色 3 3 2 2 2" xfId="2436"/>
    <cellStyle name="60% - 强调文字颜色 3 3 2 3" xfId="2437"/>
    <cellStyle name="60% - 强调文字颜色 3 3 2 3 2" xfId="2438"/>
    <cellStyle name="60% - 强调文字颜色 3 3 2 4" xfId="2439"/>
    <cellStyle name="60% - 强调文字颜色 3 3 3" xfId="2440"/>
    <cellStyle name="60% - 强调文字颜色 3 3 3 2" xfId="2441"/>
    <cellStyle name="60% - 强调文字颜色 3 3 4" xfId="2442"/>
    <cellStyle name="60% - 强调文字颜色 3 3 4 2" xfId="2443"/>
    <cellStyle name="60% - 强调文字颜色 3 3 5" xfId="2444"/>
    <cellStyle name="60% - 强调文字颜色 3 4" xfId="2445"/>
    <cellStyle name="60% - 强调文字颜色 3 4 2" xfId="2446"/>
    <cellStyle name="60% - 强调文字颜色 3 4 2 2" xfId="2447"/>
    <cellStyle name="60% - 强调文字颜色 3 4 3" xfId="2448"/>
    <cellStyle name="60% - 强调文字颜色 3 4 3 2" xfId="2449"/>
    <cellStyle name="60% - 强调文字颜色 3 4 4" xfId="2450"/>
    <cellStyle name="60% - 强调文字颜色 3 5" xfId="2451"/>
    <cellStyle name="60% - 强调文字颜色 4" xfId="2452"/>
    <cellStyle name="60% - 强调文字颜色 4 2" xfId="2453"/>
    <cellStyle name="60% - 强调文字颜色 4 2 2" xfId="2454"/>
    <cellStyle name="60% - 强调文字颜色 4 2 2 2" xfId="2455"/>
    <cellStyle name="60% - 强调文字颜色 4 2 2 2 2" xfId="2456"/>
    <cellStyle name="60% - 强调文字颜色 4 2 2 3" xfId="2457"/>
    <cellStyle name="60% - 强调文字颜色 4 2 2 3 2" xfId="2458"/>
    <cellStyle name="60% - 强调文字颜色 4 2 2 4" xfId="2459"/>
    <cellStyle name="60% - 强调文字颜色 4 2 3" xfId="2460"/>
    <cellStyle name="60% - 强调文字颜色 4 2 3 2" xfId="2461"/>
    <cellStyle name="60% - 强调文字颜色 4 2 3 2 2" xfId="2462"/>
    <cellStyle name="60% - 强调文字颜色 4 2 3 3" xfId="2463"/>
    <cellStyle name="60% - 强调文字颜色 4 2 3 3 2" xfId="2464"/>
    <cellStyle name="60% - 强调文字颜色 4 2 3 4" xfId="2465"/>
    <cellStyle name="60% - 强调文字颜色 4 2 4" xfId="2466"/>
    <cellStyle name="60% - 强调文字颜色 4 2 4 2" xfId="2467"/>
    <cellStyle name="60% - 强调文字颜色 4 2 4 2 2" xfId="2468"/>
    <cellStyle name="60% - 强调文字颜色 4 2 4 3" xfId="2469"/>
    <cellStyle name="60% - 强调文字颜色 4 2 4 3 2" xfId="2470"/>
    <cellStyle name="60% - 强调文字颜色 4 2 4 4" xfId="2471"/>
    <cellStyle name="60% - 强调文字颜色 4 2 5" xfId="2472"/>
    <cellStyle name="60% - 强调文字颜色 4 2 5 2" xfId="2473"/>
    <cellStyle name="60% - 强调文字颜色 4 2 6" xfId="2474"/>
    <cellStyle name="60% - 强调文字颜色 4 2 6 2" xfId="2475"/>
    <cellStyle name="60% - 强调文字颜色 4 2 7" xfId="2476"/>
    <cellStyle name="60% - 强调文字颜色 4 3" xfId="2477"/>
    <cellStyle name="60% - 强调文字颜色 4 3 2" xfId="2478"/>
    <cellStyle name="60% - 强调文字颜色 4 3 2 2" xfId="2479"/>
    <cellStyle name="60% - 强调文字颜色 4 3 2 2 2" xfId="2480"/>
    <cellStyle name="60% - 强调文字颜色 4 3 2 3" xfId="2481"/>
    <cellStyle name="60% - 强调文字颜色 4 3 2 3 2" xfId="2482"/>
    <cellStyle name="60% - 强调文字颜色 4 3 2 4" xfId="2483"/>
    <cellStyle name="60% - 强调文字颜色 4 3 3" xfId="2484"/>
    <cellStyle name="60% - 强调文字颜色 4 3 3 2" xfId="2485"/>
    <cellStyle name="60% - 强调文字颜色 4 3 4" xfId="2486"/>
    <cellStyle name="60% - 强调文字颜色 4 3 4 2" xfId="2487"/>
    <cellStyle name="60% - 强调文字颜色 4 3 5" xfId="2488"/>
    <cellStyle name="60% - 强调文字颜色 4 4" xfId="2489"/>
    <cellStyle name="60% - 强调文字颜色 4 4 2" xfId="2490"/>
    <cellStyle name="60% - 强调文字颜色 4 4 2 2" xfId="2491"/>
    <cellStyle name="60% - 强调文字颜色 4 4 3" xfId="2492"/>
    <cellStyle name="60% - 强调文字颜色 4 4 3 2" xfId="2493"/>
    <cellStyle name="60% - 强调文字颜色 4 4 4" xfId="2494"/>
    <cellStyle name="60% - 强调文字颜色 4 5" xfId="2495"/>
    <cellStyle name="60% - 强调文字颜色 5" xfId="2496"/>
    <cellStyle name="60% - 强调文字颜色 5 2" xfId="2497"/>
    <cellStyle name="60% - 强调文字颜色 5 2 2" xfId="2498"/>
    <cellStyle name="60% - 强调文字颜色 5 2 2 2" xfId="2499"/>
    <cellStyle name="60% - 强调文字颜色 5 2 2 2 2" xfId="2500"/>
    <cellStyle name="60% - 强调文字颜色 5 2 2 3" xfId="2501"/>
    <cellStyle name="60% - 强调文字颜色 5 2 2 3 2" xfId="2502"/>
    <cellStyle name="60% - 强调文字颜色 5 2 2 4" xfId="2503"/>
    <cellStyle name="60% - 强调文字颜色 5 2 3" xfId="2504"/>
    <cellStyle name="60% - 强调文字颜色 5 2 3 2" xfId="2505"/>
    <cellStyle name="60% - 强调文字颜色 5 2 3 2 2" xfId="2506"/>
    <cellStyle name="60% - 强调文字颜色 5 2 3 3" xfId="2507"/>
    <cellStyle name="60% - 强调文字颜色 5 2 3 3 2" xfId="2508"/>
    <cellStyle name="60% - 强调文字颜色 5 2 3 4" xfId="2509"/>
    <cellStyle name="60% - 强调文字颜色 5 2 4" xfId="2510"/>
    <cellStyle name="60% - 强调文字颜色 5 2 4 2" xfId="2511"/>
    <cellStyle name="60% - 强调文字颜色 5 2 4 2 2" xfId="2512"/>
    <cellStyle name="60% - 强调文字颜色 5 2 4 3" xfId="2513"/>
    <cellStyle name="60% - 强调文字颜色 5 2 4 3 2" xfId="2514"/>
    <cellStyle name="60% - 强调文字颜色 5 2 4 4" xfId="2515"/>
    <cellStyle name="60% - 强调文字颜色 5 2 5" xfId="2516"/>
    <cellStyle name="60% - 强调文字颜色 5 2 5 2" xfId="2517"/>
    <cellStyle name="60% - 强调文字颜色 5 2 6" xfId="2518"/>
    <cellStyle name="60% - 强调文字颜色 5 2 6 2" xfId="2519"/>
    <cellStyle name="60% - 强调文字颜色 5 2 7" xfId="2520"/>
    <cellStyle name="60% - 强调文字颜色 5 3" xfId="2521"/>
    <cellStyle name="60% - 强调文字颜色 5 3 2" xfId="2522"/>
    <cellStyle name="60% - 强调文字颜色 5 3 2 2" xfId="2523"/>
    <cellStyle name="60% - 强调文字颜色 5 3 2 2 2" xfId="2524"/>
    <cellStyle name="60% - 强调文字颜色 5 3 2 3" xfId="2525"/>
    <cellStyle name="60% - 强调文字颜色 5 3 2 3 2" xfId="2526"/>
    <cellStyle name="60% - 强调文字颜色 5 3 2 4" xfId="2527"/>
    <cellStyle name="60% - 强调文字颜色 5 3 3" xfId="2528"/>
    <cellStyle name="60% - 强调文字颜色 5 3 3 2" xfId="2529"/>
    <cellStyle name="60% - 强调文字颜色 5 3 4" xfId="2530"/>
    <cellStyle name="60% - 强调文字颜色 5 3 4 2" xfId="2531"/>
    <cellStyle name="60% - 强调文字颜色 5 3 5" xfId="2532"/>
    <cellStyle name="60% - 强调文字颜色 5 4" xfId="2533"/>
    <cellStyle name="60% - 强调文字颜色 6" xfId="2534"/>
    <cellStyle name="60% - 强调文字颜色 6 2" xfId="2535"/>
    <cellStyle name="60% - 强调文字颜色 6 2 2" xfId="2536"/>
    <cellStyle name="60% - 强调文字颜色 6 2 2 2" xfId="2537"/>
    <cellStyle name="60% - 强调文字颜色 6 2 2 2 2" xfId="2538"/>
    <cellStyle name="60% - 强调文字颜色 6 2 2 3" xfId="2539"/>
    <cellStyle name="60% - 强调文字颜色 6 2 2 3 2" xfId="2540"/>
    <cellStyle name="60% - 强调文字颜色 6 2 2 4" xfId="2541"/>
    <cellStyle name="60% - 强调文字颜色 6 2 3" xfId="2542"/>
    <cellStyle name="60% - 强调文字颜色 6 2 3 2" xfId="2543"/>
    <cellStyle name="60% - 强调文字颜色 6 2 3 2 2" xfId="2544"/>
    <cellStyle name="60% - 强调文字颜色 6 2 3 3" xfId="2545"/>
    <cellStyle name="60% - 强调文字颜色 6 2 3 3 2" xfId="2546"/>
    <cellStyle name="60% - 强调文字颜色 6 2 3 4" xfId="2547"/>
    <cellStyle name="60% - 强调文字颜色 6 2 4" xfId="2548"/>
    <cellStyle name="60% - 强调文字颜色 6 2 4 2" xfId="2549"/>
    <cellStyle name="60% - 强调文字颜色 6 2 4 2 2" xfId="2550"/>
    <cellStyle name="60% - 强调文字颜色 6 2 4 3" xfId="2551"/>
    <cellStyle name="60% - 强调文字颜色 6 2 4 3 2" xfId="2552"/>
    <cellStyle name="60% - 强调文字颜色 6 2 4 4" xfId="2553"/>
    <cellStyle name="60% - 强调文字颜色 6 2 5" xfId="2554"/>
    <cellStyle name="60% - 强调文字颜色 6 2 5 2" xfId="2555"/>
    <cellStyle name="60% - 强调文字颜色 6 2 6" xfId="2556"/>
    <cellStyle name="60% - 强调文字颜色 6 2 6 2" xfId="2557"/>
    <cellStyle name="60% - 强调文字颜色 6 2 7" xfId="2558"/>
    <cellStyle name="60% - 强调文字颜色 6 3" xfId="2559"/>
    <cellStyle name="60% - 强调文字颜色 6 3 2" xfId="2560"/>
    <cellStyle name="60% - 强调文字颜色 6 3 2 2" xfId="2561"/>
    <cellStyle name="60% - 强调文字颜色 6 3 2 2 2" xfId="2562"/>
    <cellStyle name="60% - 强调文字颜色 6 3 2 3" xfId="2563"/>
    <cellStyle name="60% - 强调文字颜色 6 3 2 3 2" xfId="2564"/>
    <cellStyle name="60% - 强调文字颜色 6 3 2 4" xfId="2565"/>
    <cellStyle name="60% - 强调文字颜色 6 3 3" xfId="2566"/>
    <cellStyle name="60% - 强调文字颜色 6 3 3 2" xfId="2567"/>
    <cellStyle name="60% - 强调文字颜色 6 3 4" xfId="2568"/>
    <cellStyle name="60% - 强调文字颜色 6 3 4 2" xfId="2569"/>
    <cellStyle name="60% - 强调文字颜色 6 3 5" xfId="2570"/>
    <cellStyle name="60% - 强调文字颜色 6 4" xfId="2571"/>
    <cellStyle name="60% - 强调文字颜色 6 4 2" xfId="2572"/>
    <cellStyle name="60% - 强调文字颜色 6 4 2 2" xfId="2573"/>
    <cellStyle name="60% - 强调文字颜色 6 4 3" xfId="2574"/>
    <cellStyle name="60% - 强调文字颜色 6 4 3 2" xfId="2575"/>
    <cellStyle name="60% - 强调文字颜色 6 4 4" xfId="2576"/>
    <cellStyle name="60% - 强调文字颜色 6 5" xfId="2577"/>
    <cellStyle name="60% - 着色 1" xfId="2578"/>
    <cellStyle name="60% - 着色 1 2" xfId="2579"/>
    <cellStyle name="60% - 着色 1 2 2" xfId="2580"/>
    <cellStyle name="60% - 着色 1 3" xfId="2581"/>
    <cellStyle name="60% - 着色 1 3 2" xfId="2582"/>
    <cellStyle name="60% - 着色 1 4" xfId="2583"/>
    <cellStyle name="60% - 着色 2" xfId="2584"/>
    <cellStyle name="60% - 着色 2 2" xfId="2585"/>
    <cellStyle name="60% - 着色 2 2 2" xfId="2586"/>
    <cellStyle name="60% - 着色 2 3" xfId="2587"/>
    <cellStyle name="60% - 着色 2 3 2" xfId="2588"/>
    <cellStyle name="60% - 着色 2 4" xfId="2589"/>
    <cellStyle name="60% - 着色 3" xfId="2590"/>
    <cellStyle name="60% - 着色 3 2" xfId="2591"/>
    <cellStyle name="60% - 着色 3 2 2" xfId="2592"/>
    <cellStyle name="60% - 着色 3 3" xfId="2593"/>
    <cellStyle name="60% - 着色 3 3 2" xfId="2594"/>
    <cellStyle name="60% - 着色 3 4" xfId="2595"/>
    <cellStyle name="60% - 着色 4" xfId="2596"/>
    <cellStyle name="60% - 着色 4 2" xfId="2597"/>
    <cellStyle name="60% - 着色 4 2 2" xfId="2598"/>
    <cellStyle name="60% - 着色 4 3" xfId="2599"/>
    <cellStyle name="60% - 着色 4 3 2" xfId="2600"/>
    <cellStyle name="60% - 着色 4 4" xfId="2601"/>
    <cellStyle name="60% - 着色 5" xfId="2602"/>
    <cellStyle name="60% - 着色 5 2" xfId="2603"/>
    <cellStyle name="60% - 着色 5 2 2" xfId="2604"/>
    <cellStyle name="60% - 着色 5 3" xfId="2605"/>
    <cellStyle name="60% - 着色 5 3 2" xfId="2606"/>
    <cellStyle name="60% - 着色 5 4" xfId="2607"/>
    <cellStyle name="60% - 着色 6" xfId="2608"/>
    <cellStyle name="60% - 着色 6 2" xfId="2609"/>
    <cellStyle name="60% - 着色 6 2 2" xfId="2610"/>
    <cellStyle name="60% - 着色 6 3" xfId="2611"/>
    <cellStyle name="60% - 着色 6 3 2" xfId="2612"/>
    <cellStyle name="60% - 着色 6 4" xfId="2613"/>
    <cellStyle name="Accent1" xfId="2614"/>
    <cellStyle name="Accent1 - 20%" xfId="2615"/>
    <cellStyle name="Accent1 - 20% 2" xfId="2616"/>
    <cellStyle name="Accent1 - 20% 2 2" xfId="2617"/>
    <cellStyle name="Accent1 - 20% 2 2 2" xfId="2618"/>
    <cellStyle name="Accent1 - 20% 2 3" xfId="2619"/>
    <cellStyle name="Accent1 - 20% 3" xfId="2620"/>
    <cellStyle name="Accent1 - 20% 3 2" xfId="2621"/>
    <cellStyle name="Accent1 - 20% 4" xfId="2622"/>
    <cellStyle name="Accent1 - 20% 4 2" xfId="2623"/>
    <cellStyle name="Accent1 - 20% 5" xfId="2624"/>
    <cellStyle name="Accent1 - 40%" xfId="2625"/>
    <cellStyle name="Accent1 - 40% 2" xfId="2626"/>
    <cellStyle name="Accent1 - 40% 2 2" xfId="2627"/>
    <cellStyle name="Accent1 - 40% 2 2 2" xfId="2628"/>
    <cellStyle name="Accent1 - 40% 2 3" xfId="2629"/>
    <cellStyle name="Accent1 - 40% 3" xfId="2630"/>
    <cellStyle name="Accent1 - 40% 3 2" xfId="2631"/>
    <cellStyle name="Accent1 - 40% 4" xfId="2632"/>
    <cellStyle name="Accent1 - 40% 4 2" xfId="2633"/>
    <cellStyle name="Accent1 - 40% 5" xfId="2634"/>
    <cellStyle name="Accent1 - 60%" xfId="2635"/>
    <cellStyle name="Accent1 - 60% 2" xfId="2636"/>
    <cellStyle name="Accent1 - 60% 2 2" xfId="2637"/>
    <cellStyle name="Accent1 - 60% 2 2 2" xfId="2638"/>
    <cellStyle name="Accent1 - 60% 2 3" xfId="2639"/>
    <cellStyle name="Accent1 - 60% 3" xfId="2640"/>
    <cellStyle name="Accent1 - 60% 3 2" xfId="2641"/>
    <cellStyle name="Accent1 - 60% 4" xfId="2642"/>
    <cellStyle name="Accent1 - 60% 4 2" xfId="2643"/>
    <cellStyle name="Accent1 - 60% 5" xfId="2644"/>
    <cellStyle name="Accent1 10" xfId="2645"/>
    <cellStyle name="Accent1 10 2" xfId="2646"/>
    <cellStyle name="Accent1 11" xfId="2647"/>
    <cellStyle name="Accent1 12" xfId="2648"/>
    <cellStyle name="Accent1 2" xfId="2649"/>
    <cellStyle name="Accent1 2 2" xfId="2650"/>
    <cellStyle name="Accent1 2 2 2" xfId="2651"/>
    <cellStyle name="Accent1 2 3" xfId="2652"/>
    <cellStyle name="Accent1 3" xfId="2653"/>
    <cellStyle name="Accent1 3 2" xfId="2654"/>
    <cellStyle name="Accent1 3 2 2" xfId="2655"/>
    <cellStyle name="Accent1 3 3" xfId="2656"/>
    <cellStyle name="Accent1 4" xfId="2657"/>
    <cellStyle name="Accent1 4 2" xfId="2658"/>
    <cellStyle name="Accent1 5" xfId="2659"/>
    <cellStyle name="Accent1 5 2" xfId="2660"/>
    <cellStyle name="Accent1 6" xfId="2661"/>
    <cellStyle name="Accent1 6 2" xfId="2662"/>
    <cellStyle name="Accent1 7" xfId="2663"/>
    <cellStyle name="Accent1 7 2" xfId="2664"/>
    <cellStyle name="Accent1 8" xfId="2665"/>
    <cellStyle name="Accent1 8 2" xfId="2666"/>
    <cellStyle name="Accent1 9" xfId="2667"/>
    <cellStyle name="Accent1 9 2" xfId="2668"/>
    <cellStyle name="Accent1_2006年33甘肃" xfId="2669"/>
    <cellStyle name="Accent2" xfId="2670"/>
    <cellStyle name="Accent2 - 20%" xfId="2671"/>
    <cellStyle name="Accent2 - 20% 2" xfId="2672"/>
    <cellStyle name="Accent2 - 20% 2 2" xfId="2673"/>
    <cellStyle name="Accent2 - 20% 2 2 2" xfId="2674"/>
    <cellStyle name="Accent2 - 20% 2 3" xfId="2675"/>
    <cellStyle name="Accent2 - 20% 3" xfId="2676"/>
    <cellStyle name="Accent2 - 20% 3 2" xfId="2677"/>
    <cellStyle name="Accent2 - 20% 4" xfId="2678"/>
    <cellStyle name="Accent2 - 20% 4 2" xfId="2679"/>
    <cellStyle name="Accent2 - 20% 5" xfId="2680"/>
    <cellStyle name="Accent2 - 40%" xfId="2681"/>
    <cellStyle name="Accent2 - 40% 2" xfId="2682"/>
    <cellStyle name="Accent2 - 40% 2 2" xfId="2683"/>
    <cellStyle name="Accent2 - 40% 2 2 2" xfId="2684"/>
    <cellStyle name="Accent2 - 40% 2 3" xfId="2685"/>
    <cellStyle name="Accent2 - 40% 3" xfId="2686"/>
    <cellStyle name="Accent2 - 40% 3 2" xfId="2687"/>
    <cellStyle name="Accent2 - 40% 4" xfId="2688"/>
    <cellStyle name="Accent2 - 40% 4 2" xfId="2689"/>
    <cellStyle name="Accent2 - 40% 5" xfId="2690"/>
    <cellStyle name="Accent2 - 60%" xfId="2691"/>
    <cellStyle name="Accent2 - 60% 2" xfId="2692"/>
    <cellStyle name="Accent2 - 60% 2 2" xfId="2693"/>
    <cellStyle name="Accent2 - 60% 2 2 2" xfId="2694"/>
    <cellStyle name="Accent2 - 60% 2 3" xfId="2695"/>
    <cellStyle name="Accent2 - 60% 3" xfId="2696"/>
    <cellStyle name="Accent2 - 60% 3 2" xfId="2697"/>
    <cellStyle name="Accent2 - 60% 4" xfId="2698"/>
    <cellStyle name="Accent2 - 60% 4 2" xfId="2699"/>
    <cellStyle name="Accent2 - 60% 5" xfId="2700"/>
    <cellStyle name="Accent2 10" xfId="2701"/>
    <cellStyle name="Accent2 10 2" xfId="2702"/>
    <cellStyle name="Accent2 11" xfId="2703"/>
    <cellStyle name="Accent2 12" xfId="2704"/>
    <cellStyle name="Accent2 2" xfId="2705"/>
    <cellStyle name="Accent2 2 2" xfId="2706"/>
    <cellStyle name="Accent2 2 2 2" xfId="2707"/>
    <cellStyle name="Accent2 2 3" xfId="2708"/>
    <cellStyle name="Accent2 3" xfId="2709"/>
    <cellStyle name="Accent2 3 2" xfId="2710"/>
    <cellStyle name="Accent2 3 2 2" xfId="2711"/>
    <cellStyle name="Accent2 3 3" xfId="2712"/>
    <cellStyle name="Accent2 4" xfId="2713"/>
    <cellStyle name="Accent2 4 2" xfId="2714"/>
    <cellStyle name="Accent2 5" xfId="2715"/>
    <cellStyle name="Accent2 5 2" xfId="2716"/>
    <cellStyle name="Accent2 6" xfId="2717"/>
    <cellStyle name="Accent2 6 2" xfId="2718"/>
    <cellStyle name="Accent2 7" xfId="2719"/>
    <cellStyle name="Accent2 7 2" xfId="2720"/>
    <cellStyle name="Accent2 8" xfId="2721"/>
    <cellStyle name="Accent2 8 2" xfId="2722"/>
    <cellStyle name="Accent2 9" xfId="2723"/>
    <cellStyle name="Accent2 9 2" xfId="2724"/>
    <cellStyle name="Accent2_2006年33甘肃" xfId="2725"/>
    <cellStyle name="Accent3" xfId="2726"/>
    <cellStyle name="Accent3 - 20%" xfId="2727"/>
    <cellStyle name="Accent3 - 20% 2" xfId="2728"/>
    <cellStyle name="Accent3 - 20% 2 2" xfId="2729"/>
    <cellStyle name="Accent3 - 20% 2 2 2" xfId="2730"/>
    <cellStyle name="Accent3 - 20% 2 3" xfId="2731"/>
    <cellStyle name="Accent3 - 20% 3" xfId="2732"/>
    <cellStyle name="Accent3 - 20% 3 2" xfId="2733"/>
    <cellStyle name="Accent3 - 20% 4" xfId="2734"/>
    <cellStyle name="Accent3 - 20% 4 2" xfId="2735"/>
    <cellStyle name="Accent3 - 20% 5" xfId="2736"/>
    <cellStyle name="Accent3 - 40%" xfId="2737"/>
    <cellStyle name="Accent3 - 40% 2" xfId="2738"/>
    <cellStyle name="Accent3 - 40% 2 2" xfId="2739"/>
    <cellStyle name="Accent3 - 40% 2 2 2" xfId="2740"/>
    <cellStyle name="Accent3 - 40% 2 3" xfId="2741"/>
    <cellStyle name="Accent3 - 40% 3" xfId="2742"/>
    <cellStyle name="Accent3 - 40% 3 2" xfId="2743"/>
    <cellStyle name="Accent3 - 40% 4" xfId="2744"/>
    <cellStyle name="Accent3 - 40% 4 2" xfId="2745"/>
    <cellStyle name="Accent3 - 40% 5" xfId="2746"/>
    <cellStyle name="Accent3 - 60%" xfId="2747"/>
    <cellStyle name="Accent3 - 60% 2" xfId="2748"/>
    <cellStyle name="Accent3 - 60% 2 2" xfId="2749"/>
    <cellStyle name="Accent3 - 60% 2 2 2" xfId="2750"/>
    <cellStyle name="Accent3 - 60% 2 3" xfId="2751"/>
    <cellStyle name="Accent3 - 60% 3" xfId="2752"/>
    <cellStyle name="Accent3 - 60% 3 2" xfId="2753"/>
    <cellStyle name="Accent3 - 60% 4" xfId="2754"/>
    <cellStyle name="Accent3 - 60% 4 2" xfId="2755"/>
    <cellStyle name="Accent3 - 60% 5" xfId="2756"/>
    <cellStyle name="Accent3 10" xfId="2757"/>
    <cellStyle name="Accent3 10 2" xfId="2758"/>
    <cellStyle name="Accent3 11" xfId="2759"/>
    <cellStyle name="Accent3 12" xfId="2760"/>
    <cellStyle name="Accent3 2" xfId="2761"/>
    <cellStyle name="Accent3 2 2" xfId="2762"/>
    <cellStyle name="Accent3 2 2 2" xfId="2763"/>
    <cellStyle name="Accent3 2 3" xfId="2764"/>
    <cellStyle name="Accent3 3" xfId="2765"/>
    <cellStyle name="Accent3 3 2" xfId="2766"/>
    <cellStyle name="Accent3 3 2 2" xfId="2767"/>
    <cellStyle name="Accent3 3 3" xfId="2768"/>
    <cellStyle name="Accent3 4" xfId="2769"/>
    <cellStyle name="Accent3 4 2" xfId="2770"/>
    <cellStyle name="Accent3 5" xfId="2771"/>
    <cellStyle name="Accent3 5 2" xfId="2772"/>
    <cellStyle name="Accent3 6" xfId="2773"/>
    <cellStyle name="Accent3 6 2" xfId="2774"/>
    <cellStyle name="Accent3 7" xfId="2775"/>
    <cellStyle name="Accent3 7 2" xfId="2776"/>
    <cellStyle name="Accent3 8" xfId="2777"/>
    <cellStyle name="Accent3 8 2" xfId="2778"/>
    <cellStyle name="Accent3 9" xfId="2779"/>
    <cellStyle name="Accent3 9 2" xfId="2780"/>
    <cellStyle name="Accent3_2006年33甘肃" xfId="2781"/>
    <cellStyle name="Accent4" xfId="2782"/>
    <cellStyle name="Accent4 - 20%" xfId="2783"/>
    <cellStyle name="Accent4 - 20% 2" xfId="2784"/>
    <cellStyle name="Accent4 - 20% 2 2" xfId="2785"/>
    <cellStyle name="Accent4 - 20% 2 2 2" xfId="2786"/>
    <cellStyle name="Accent4 - 20% 2 3" xfId="2787"/>
    <cellStyle name="Accent4 - 20% 3" xfId="2788"/>
    <cellStyle name="Accent4 - 20% 3 2" xfId="2789"/>
    <cellStyle name="Accent4 - 20% 4" xfId="2790"/>
    <cellStyle name="Accent4 - 20% 4 2" xfId="2791"/>
    <cellStyle name="Accent4 - 20% 5" xfId="2792"/>
    <cellStyle name="Accent4 - 40%" xfId="2793"/>
    <cellStyle name="Accent4 - 40% 2" xfId="2794"/>
    <cellStyle name="Accent4 - 40% 2 2" xfId="2795"/>
    <cellStyle name="Accent4 - 40% 2 2 2" xfId="2796"/>
    <cellStyle name="Accent4 - 40% 2 3" xfId="2797"/>
    <cellStyle name="Accent4 - 40% 3" xfId="2798"/>
    <cellStyle name="Accent4 - 40% 3 2" xfId="2799"/>
    <cellStyle name="Accent4 - 40% 4" xfId="2800"/>
    <cellStyle name="Accent4 - 40% 4 2" xfId="2801"/>
    <cellStyle name="Accent4 - 40% 5" xfId="2802"/>
    <cellStyle name="Accent4 - 60%" xfId="2803"/>
    <cellStyle name="Accent4 - 60% 2" xfId="2804"/>
    <cellStyle name="Accent4 - 60% 2 2" xfId="2805"/>
    <cellStyle name="Accent4 - 60% 2 2 2" xfId="2806"/>
    <cellStyle name="Accent4 - 60% 2 3" xfId="2807"/>
    <cellStyle name="Accent4 - 60% 3" xfId="2808"/>
    <cellStyle name="Accent4 - 60% 3 2" xfId="2809"/>
    <cellStyle name="Accent4 - 60% 4" xfId="2810"/>
    <cellStyle name="Accent4 - 60% 4 2" xfId="2811"/>
    <cellStyle name="Accent4 - 60% 5" xfId="2812"/>
    <cellStyle name="Accent4 10" xfId="2813"/>
    <cellStyle name="Accent4 10 2" xfId="2814"/>
    <cellStyle name="Accent4 11" xfId="2815"/>
    <cellStyle name="Accent4 12" xfId="2816"/>
    <cellStyle name="Accent4 2" xfId="2817"/>
    <cellStyle name="Accent4 2 2" xfId="2818"/>
    <cellStyle name="Accent4 2 2 2" xfId="2819"/>
    <cellStyle name="Accent4 2 3" xfId="2820"/>
    <cellStyle name="Accent4 3" xfId="2821"/>
    <cellStyle name="Accent4 3 2" xfId="2822"/>
    <cellStyle name="Accent4 3 2 2" xfId="2823"/>
    <cellStyle name="Accent4 3 3" xfId="2824"/>
    <cellStyle name="Accent4 4" xfId="2825"/>
    <cellStyle name="Accent4 4 2" xfId="2826"/>
    <cellStyle name="Accent4 5" xfId="2827"/>
    <cellStyle name="Accent4 5 2" xfId="2828"/>
    <cellStyle name="Accent4 6" xfId="2829"/>
    <cellStyle name="Accent4 6 2" xfId="2830"/>
    <cellStyle name="Accent4 7" xfId="2831"/>
    <cellStyle name="Accent4 7 2" xfId="2832"/>
    <cellStyle name="Accent4 8" xfId="2833"/>
    <cellStyle name="Accent4 8 2" xfId="2834"/>
    <cellStyle name="Accent4 9" xfId="2835"/>
    <cellStyle name="Accent4 9 2" xfId="2836"/>
    <cellStyle name="Accent4_基金汇总" xfId="2837"/>
    <cellStyle name="Accent5" xfId="2838"/>
    <cellStyle name="Accent5 - 20%" xfId="2839"/>
    <cellStyle name="Accent5 - 20% 2" xfId="2840"/>
    <cellStyle name="Accent5 - 20% 2 2" xfId="2841"/>
    <cellStyle name="Accent5 - 20% 2 2 2" xfId="2842"/>
    <cellStyle name="Accent5 - 20% 2 3" xfId="2843"/>
    <cellStyle name="Accent5 - 20% 3" xfId="2844"/>
    <cellStyle name="Accent5 - 20% 3 2" xfId="2845"/>
    <cellStyle name="Accent5 - 20% 4" xfId="2846"/>
    <cellStyle name="Accent5 - 20% 4 2" xfId="2847"/>
    <cellStyle name="Accent5 - 20% 5" xfId="2848"/>
    <cellStyle name="Accent5 - 40%" xfId="2849"/>
    <cellStyle name="Accent5 - 40% 2" xfId="2850"/>
    <cellStyle name="Accent5 - 40% 2 2" xfId="2851"/>
    <cellStyle name="Accent5 - 40% 2 2 2" xfId="2852"/>
    <cellStyle name="Accent5 - 40% 2 3" xfId="2853"/>
    <cellStyle name="Accent5 - 40% 3" xfId="2854"/>
    <cellStyle name="Accent5 - 40% 3 2" xfId="2855"/>
    <cellStyle name="Accent5 - 40% 4" xfId="2856"/>
    <cellStyle name="Accent5 - 40% 4 2" xfId="2857"/>
    <cellStyle name="Accent5 - 40% 5" xfId="2858"/>
    <cellStyle name="Accent5 - 60%" xfId="2859"/>
    <cellStyle name="Accent5 - 60% 2" xfId="2860"/>
    <cellStyle name="Accent5 - 60% 2 2" xfId="2861"/>
    <cellStyle name="Accent5 - 60% 2 2 2" xfId="2862"/>
    <cellStyle name="Accent5 - 60% 2 3" xfId="2863"/>
    <cellStyle name="Accent5 - 60% 3" xfId="2864"/>
    <cellStyle name="Accent5 - 60% 3 2" xfId="2865"/>
    <cellStyle name="Accent5 - 60% 4" xfId="2866"/>
    <cellStyle name="Accent5 - 60% 4 2" xfId="2867"/>
    <cellStyle name="Accent5 - 60% 5" xfId="2868"/>
    <cellStyle name="Accent5 10" xfId="2869"/>
    <cellStyle name="Accent5 10 2" xfId="2870"/>
    <cellStyle name="Accent5 11" xfId="2871"/>
    <cellStyle name="Accent5 12" xfId="2872"/>
    <cellStyle name="Accent5 2" xfId="2873"/>
    <cellStyle name="Accent5 2 2" xfId="2874"/>
    <cellStyle name="Accent5 2 2 2" xfId="2875"/>
    <cellStyle name="Accent5 2 3" xfId="2876"/>
    <cellStyle name="Accent5 3" xfId="2877"/>
    <cellStyle name="Accent5 3 2" xfId="2878"/>
    <cellStyle name="Accent5 3 2 2" xfId="2879"/>
    <cellStyle name="Accent5 3 3" xfId="2880"/>
    <cellStyle name="Accent5 4" xfId="2881"/>
    <cellStyle name="Accent5 4 2" xfId="2882"/>
    <cellStyle name="Accent5 5" xfId="2883"/>
    <cellStyle name="Accent5 5 2" xfId="2884"/>
    <cellStyle name="Accent5 6" xfId="2885"/>
    <cellStyle name="Accent5 6 2" xfId="2886"/>
    <cellStyle name="Accent5 7" xfId="2887"/>
    <cellStyle name="Accent5 7 2" xfId="2888"/>
    <cellStyle name="Accent5 8" xfId="2889"/>
    <cellStyle name="Accent5 8 2" xfId="2890"/>
    <cellStyle name="Accent5 9" xfId="2891"/>
    <cellStyle name="Accent5 9 2" xfId="2892"/>
    <cellStyle name="Accent5_基金汇总" xfId="2893"/>
    <cellStyle name="Accent6" xfId="2894"/>
    <cellStyle name="Accent6 - 20%" xfId="2895"/>
    <cellStyle name="Accent6 - 20% 2" xfId="2896"/>
    <cellStyle name="Accent6 - 20% 2 2" xfId="2897"/>
    <cellStyle name="Accent6 - 20% 2 2 2" xfId="2898"/>
    <cellStyle name="Accent6 - 20% 2 3" xfId="2899"/>
    <cellStyle name="Accent6 - 20% 3" xfId="2900"/>
    <cellStyle name="Accent6 - 20% 3 2" xfId="2901"/>
    <cellStyle name="Accent6 - 20% 4" xfId="2902"/>
    <cellStyle name="Accent6 - 20% 4 2" xfId="2903"/>
    <cellStyle name="Accent6 - 20% 5" xfId="2904"/>
    <cellStyle name="Accent6 - 40%" xfId="2905"/>
    <cellStyle name="Accent6 - 40% 2" xfId="2906"/>
    <cellStyle name="Accent6 - 40% 2 2" xfId="2907"/>
    <cellStyle name="Accent6 - 40% 2 2 2" xfId="2908"/>
    <cellStyle name="Accent6 - 40% 2 3" xfId="2909"/>
    <cellStyle name="Accent6 - 40% 3" xfId="2910"/>
    <cellStyle name="Accent6 - 40% 3 2" xfId="2911"/>
    <cellStyle name="Accent6 - 40% 4" xfId="2912"/>
    <cellStyle name="Accent6 - 40% 4 2" xfId="2913"/>
    <cellStyle name="Accent6 - 40% 5" xfId="2914"/>
    <cellStyle name="Accent6 - 60%" xfId="2915"/>
    <cellStyle name="Accent6 - 60% 2" xfId="2916"/>
    <cellStyle name="Accent6 - 60% 2 2" xfId="2917"/>
    <cellStyle name="Accent6 - 60% 2 2 2" xfId="2918"/>
    <cellStyle name="Accent6 - 60% 2 3" xfId="2919"/>
    <cellStyle name="Accent6 - 60% 3" xfId="2920"/>
    <cellStyle name="Accent6 - 60% 3 2" xfId="2921"/>
    <cellStyle name="Accent6 - 60% 4" xfId="2922"/>
    <cellStyle name="Accent6 - 60% 4 2" xfId="2923"/>
    <cellStyle name="Accent6 - 60% 5" xfId="2924"/>
    <cellStyle name="Accent6 10" xfId="2925"/>
    <cellStyle name="Accent6 10 2" xfId="2926"/>
    <cellStyle name="Accent6 11" xfId="2927"/>
    <cellStyle name="Accent6 12" xfId="2928"/>
    <cellStyle name="Accent6 2" xfId="2929"/>
    <cellStyle name="Accent6 2 2" xfId="2930"/>
    <cellStyle name="Accent6 2 2 2" xfId="2931"/>
    <cellStyle name="Accent6 2 3" xfId="2932"/>
    <cellStyle name="Accent6 3" xfId="2933"/>
    <cellStyle name="Accent6 3 2" xfId="2934"/>
    <cellStyle name="Accent6 3 2 2" xfId="2935"/>
    <cellStyle name="Accent6 3 3" xfId="2936"/>
    <cellStyle name="Accent6 4" xfId="2937"/>
    <cellStyle name="Accent6 4 2" xfId="2938"/>
    <cellStyle name="Accent6 5" xfId="2939"/>
    <cellStyle name="Accent6 5 2" xfId="2940"/>
    <cellStyle name="Accent6 6" xfId="2941"/>
    <cellStyle name="Accent6 6 2" xfId="2942"/>
    <cellStyle name="Accent6 7" xfId="2943"/>
    <cellStyle name="Accent6 7 2" xfId="2944"/>
    <cellStyle name="Accent6 8" xfId="2945"/>
    <cellStyle name="Accent6 8 2" xfId="2946"/>
    <cellStyle name="Accent6 9" xfId="2947"/>
    <cellStyle name="Accent6 9 2" xfId="2948"/>
    <cellStyle name="Accent6_2006年33甘肃" xfId="2949"/>
    <cellStyle name="Æõ" xfId="2950"/>
    <cellStyle name="Æõ 2" xfId="2951"/>
    <cellStyle name="Æõ 2 2" xfId="2952"/>
    <cellStyle name="Æõ 3" xfId="2953"/>
    <cellStyle name="Æõí¨" xfId="2954"/>
    <cellStyle name="Æõí¨ 2" xfId="2955"/>
    <cellStyle name="Æõí¨ 2 2" xfId="2956"/>
    <cellStyle name="Æõí¨ 3" xfId="2957"/>
    <cellStyle name="Ç§·" xfId="2958"/>
    <cellStyle name="Ç§· 2" xfId="2959"/>
    <cellStyle name="Ç§· 2 2" xfId="2960"/>
    <cellStyle name="Ç§· 3" xfId="2961"/>
    <cellStyle name="Ç§·öî»" xfId="2962"/>
    <cellStyle name="Ç§·öî» 2" xfId="2963"/>
    <cellStyle name="Ç§·öî» 2 2" xfId="2964"/>
    <cellStyle name="Ç§·öî» 3" xfId="2965"/>
    <cellStyle name="Ç§·öî»[0]" xfId="2966"/>
    <cellStyle name="Ç§·öî»[0] 2" xfId="2967"/>
    <cellStyle name="Ç§·öî»[0] 2 2" xfId="2968"/>
    <cellStyle name="Ç§·öî»[0] 3" xfId="2969"/>
    <cellStyle name="Ç§î»" xfId="2970"/>
    <cellStyle name="Ç§î»[0]" xfId="2971"/>
    <cellStyle name="Ç§î»·ö¸" xfId="2972"/>
    <cellStyle name="Calc Currency (0)" xfId="2973"/>
    <cellStyle name="ColLevel_0" xfId="2974"/>
    <cellStyle name="Comma [0]" xfId="2975"/>
    <cellStyle name="Comma [0] 2" xfId="2976"/>
    <cellStyle name="Comma [0] 2 2" xfId="2977"/>
    <cellStyle name="Comma [0] 2 2 2" xfId="2978"/>
    <cellStyle name="Comma [0] 2 3" xfId="2979"/>
    <cellStyle name="Comma [0] 3" xfId="2980"/>
    <cellStyle name="comma zerodec" xfId="2981"/>
    <cellStyle name="Comma_04" xfId="2982"/>
    <cellStyle name="Currency [0]" xfId="2983"/>
    <cellStyle name="Currency [0] 2" xfId="2984"/>
    <cellStyle name="Currency [0] 2 2" xfId="2985"/>
    <cellStyle name="Currency [0] 2 2 2" xfId="2986"/>
    <cellStyle name="Currency [0] 2 3" xfId="2987"/>
    <cellStyle name="Currency [0] 3" xfId="2988"/>
    <cellStyle name="Currency_04" xfId="2989"/>
    <cellStyle name="Currency1" xfId="2990"/>
    <cellStyle name="Date" xfId="2991"/>
    <cellStyle name="Dollar (zero dec)" xfId="2992"/>
    <cellStyle name="Fixed" xfId="2993"/>
    <cellStyle name="Grey" xfId="2994"/>
    <cellStyle name="Grey 2" xfId="2995"/>
    <cellStyle name="Header1" xfId="2996"/>
    <cellStyle name="Header2" xfId="2997"/>
    <cellStyle name="HEADING1" xfId="2998"/>
    <cellStyle name="HEADING2" xfId="2999"/>
    <cellStyle name="Input [yellow]" xfId="3000"/>
    <cellStyle name="Input [yellow] 2" xfId="3001"/>
    <cellStyle name="no dec" xfId="3002"/>
    <cellStyle name="Norma,_laroux_4_营业在建 (2)_E21" xfId="3003"/>
    <cellStyle name="Normal" xfId="3004"/>
    <cellStyle name="Normal - Style1" xfId="3005"/>
    <cellStyle name="Normal 2" xfId="3006"/>
    <cellStyle name="Normal_#10-Headcount" xfId="3007"/>
    <cellStyle name="Percent [2]" xfId="3008"/>
    <cellStyle name="Percent [2] 2" xfId="3009"/>
    <cellStyle name="Percent [2] 2 2" xfId="3010"/>
    <cellStyle name="Percent [2] 2 2 2" xfId="3011"/>
    <cellStyle name="Percent [2] 2 3" xfId="3012"/>
    <cellStyle name="Percent [2] 3" xfId="3013"/>
    <cellStyle name="Percent_laroux" xfId="3014"/>
    <cellStyle name="RowLevel_0" xfId="3015"/>
    <cellStyle name="Total" xfId="3016"/>
    <cellStyle name="百" xfId="3017"/>
    <cellStyle name="百_03-17" xfId="3018"/>
    <cellStyle name="百_04-19" xfId="3019"/>
    <cellStyle name="百_05" xfId="3020"/>
    <cellStyle name="百_2005-18" xfId="3021"/>
    <cellStyle name="百_2005-19" xfId="3022"/>
    <cellStyle name="百_NJ09-03" xfId="3023"/>
    <cellStyle name="百_NJ09-04" xfId="3024"/>
    <cellStyle name="百_NJ09-05" xfId="3025"/>
    <cellStyle name="百_NJ09-07" xfId="3026"/>
    <cellStyle name="百_NJ09-08" xfId="3027"/>
    <cellStyle name="百_NJ17-07" xfId="3028"/>
    <cellStyle name="百_NJ17-08" xfId="3029"/>
    <cellStyle name="百_NJ17-11" xfId="3030"/>
    <cellStyle name="百_NJ17-16" xfId="3031"/>
    <cellStyle name="百_NJ17-18" xfId="3032"/>
    <cellStyle name="百_NJ17-19" xfId="3033"/>
    <cellStyle name="百_NJ17-21" xfId="3034"/>
    <cellStyle name="百_NJ17-22" xfId="3035"/>
    <cellStyle name="百_NJ17-23" xfId="3036"/>
    <cellStyle name="百_NJ17-25" xfId="3037"/>
    <cellStyle name="百_NJ17-26" xfId="3038"/>
    <cellStyle name="百_NJ17-27" xfId="3039"/>
    <cellStyle name="百_NJ17-28" xfId="3040"/>
    <cellStyle name="百_NJ17-33" xfId="3041"/>
    <cellStyle name="百_NJ17-34" xfId="3042"/>
    <cellStyle name="百_NJ17-35" xfId="3043"/>
    <cellStyle name="百_NJ17-36" xfId="3044"/>
    <cellStyle name="百_NJ17-37" xfId="3045"/>
    <cellStyle name="百_NJ17-39" xfId="3046"/>
    <cellStyle name="百_NJ17-42" xfId="3047"/>
    <cellStyle name="百_NJ17-47" xfId="3048"/>
    <cellStyle name="百_NJ17-54" xfId="3049"/>
    <cellStyle name="百_NJ17-60" xfId="3050"/>
    <cellStyle name="百_NJ17-62" xfId="3051"/>
    <cellStyle name="百_NJ18-01" xfId="3052"/>
    <cellStyle name="百_NJ18-02" xfId="3053"/>
    <cellStyle name="百_NJ18-03" xfId="3054"/>
    <cellStyle name="百_NJ18-04" xfId="3055"/>
    <cellStyle name="百_NJ18-05" xfId="3056"/>
    <cellStyle name="百_NJ18-06" xfId="3057"/>
    <cellStyle name="百_NJ18-07" xfId="3058"/>
    <cellStyle name="百_NJ18-08" xfId="3059"/>
    <cellStyle name="百_NJ18-09" xfId="3060"/>
    <cellStyle name="百_NJ18-10" xfId="3061"/>
    <cellStyle name="百_NJ18-11" xfId="3062"/>
    <cellStyle name="百_NJ18-12" xfId="3063"/>
    <cellStyle name="百_NJ18-13" xfId="3064"/>
    <cellStyle name="百_NJ18-14" xfId="3065"/>
    <cellStyle name="百_NJ18-17" xfId="3066"/>
    <cellStyle name="百_NJ18-18" xfId="3067"/>
    <cellStyle name="百_NJ18-19" xfId="3068"/>
    <cellStyle name="百_NJ18-21" xfId="3069"/>
    <cellStyle name="百_NJ18-23" xfId="3070"/>
    <cellStyle name="百_NJ18-27" xfId="3071"/>
    <cellStyle name="百_NJ18-32" xfId="3072"/>
    <cellStyle name="百_NJ18-33" xfId="3073"/>
    <cellStyle name="百_NJ18-34" xfId="3074"/>
    <cellStyle name="百_NJ18-38" xfId="3075"/>
    <cellStyle name="百_NJ18-39" xfId="3076"/>
    <cellStyle name="百_NJ18-43" xfId="3077"/>
    <cellStyle name="百_封面" xfId="3078"/>
    <cellStyle name="Percent" xfId="3079"/>
    <cellStyle name="百分比 2" xfId="3080"/>
    <cellStyle name="百分比 2 2" xfId="3081"/>
    <cellStyle name="百分比 2 2 2" xfId="3082"/>
    <cellStyle name="百分比 2 2 2 2" xfId="3083"/>
    <cellStyle name="百分比 2 2 2 2 2" xfId="3084"/>
    <cellStyle name="百分比 2 2 2 3" xfId="3085"/>
    <cellStyle name="百分比 2 2 3" xfId="3086"/>
    <cellStyle name="百分比 2 2 3 2" xfId="3087"/>
    <cellStyle name="百分比 2 2 4" xfId="3088"/>
    <cellStyle name="百分比 2 2 4 2" xfId="3089"/>
    <cellStyle name="百分比 2 2 5" xfId="3090"/>
    <cellStyle name="百分比 2 3" xfId="3091"/>
    <cellStyle name="百分比 2 3 2" xfId="3092"/>
    <cellStyle name="百分比 2 4" xfId="3093"/>
    <cellStyle name="百分比 2 4 2" xfId="3094"/>
    <cellStyle name="百分比 2 4 2 2" xfId="3095"/>
    <cellStyle name="百分比 2 4 3" xfId="3096"/>
    <cellStyle name="百分比 2 5" xfId="3097"/>
    <cellStyle name="百分比 2 5 2" xfId="3098"/>
    <cellStyle name="百分比 2 5 2 2" xfId="3099"/>
    <cellStyle name="百分比 2 5 3" xfId="3100"/>
    <cellStyle name="百分比 2 6" xfId="3101"/>
    <cellStyle name="百分比 2 6 2" xfId="3102"/>
    <cellStyle name="百分比 2 7" xfId="3103"/>
    <cellStyle name="百分比 2 7 2" xfId="3104"/>
    <cellStyle name="百分比 2 7 2 2" xfId="3105"/>
    <cellStyle name="百分比 2 7 3" xfId="3106"/>
    <cellStyle name="百分比 2 8" xfId="3107"/>
    <cellStyle name="标题" xfId="3108"/>
    <cellStyle name="标题 1" xfId="3109"/>
    <cellStyle name="标题 1 10" xfId="3110"/>
    <cellStyle name="标题 1 2" xfId="3111"/>
    <cellStyle name="标题 1 2 2" xfId="3112"/>
    <cellStyle name="标题 1 2 2 2" xfId="3113"/>
    <cellStyle name="标题 1 2 2 2 2" xfId="3114"/>
    <cellStyle name="标题 1 2 2 3" xfId="3115"/>
    <cellStyle name="标题 1 2 2 3 2" xfId="3116"/>
    <cellStyle name="标题 1 2 2 4" xfId="3117"/>
    <cellStyle name="标题 1 2 3" xfId="3118"/>
    <cellStyle name="标题 1 2 3 2" xfId="3119"/>
    <cellStyle name="标题 1 2 3 2 2" xfId="3120"/>
    <cellStyle name="标题 1 2 3 3" xfId="3121"/>
    <cellStyle name="标题 1 2 3 3 2" xfId="3122"/>
    <cellStyle name="标题 1 2 3 4" xfId="3123"/>
    <cellStyle name="标题 1 2 4" xfId="3124"/>
    <cellStyle name="标题 1 2 4 2" xfId="3125"/>
    <cellStyle name="标题 1 2 5" xfId="3126"/>
    <cellStyle name="标题 1 2 5 2" xfId="3127"/>
    <cellStyle name="标题 1 2 6" xfId="3128"/>
    <cellStyle name="标题 1 2_1.3日 2017年预算草案 - 副本" xfId="3129"/>
    <cellStyle name="标题 1 3" xfId="3130"/>
    <cellStyle name="标题 1 3 2" xfId="3131"/>
    <cellStyle name="标题 1 3 2 2" xfId="3132"/>
    <cellStyle name="标题 1 3 2 2 2" xfId="3133"/>
    <cellStyle name="标题 1 3 2 3" xfId="3134"/>
    <cellStyle name="标题 1 3 2 3 2" xfId="3135"/>
    <cellStyle name="标题 1 3 2 4" xfId="3136"/>
    <cellStyle name="标题 1 3 3" xfId="3137"/>
    <cellStyle name="标题 1 3 3 2" xfId="3138"/>
    <cellStyle name="标题 1 3 4" xfId="3139"/>
    <cellStyle name="标题 1 3 4 2" xfId="3140"/>
    <cellStyle name="标题 1 3 5" xfId="3141"/>
    <cellStyle name="标题 1 3_1.3日 2017年预算草案 - 副本" xfId="3142"/>
    <cellStyle name="标题 1 4" xfId="3143"/>
    <cellStyle name="标题 1 4 2" xfId="3144"/>
    <cellStyle name="标题 1 4 2 2" xfId="3145"/>
    <cellStyle name="标题 1 4 3" xfId="3146"/>
    <cellStyle name="标题 1 4 3 2" xfId="3147"/>
    <cellStyle name="标题 1 4 4" xfId="3148"/>
    <cellStyle name="标题 1 5" xfId="3149"/>
    <cellStyle name="标题 1 6" xfId="3150"/>
    <cellStyle name="标题 1 7" xfId="3151"/>
    <cellStyle name="标题 1 8" xfId="3152"/>
    <cellStyle name="标题 1 9" xfId="3153"/>
    <cellStyle name="标题 10" xfId="3154"/>
    <cellStyle name="标题 11" xfId="3155"/>
    <cellStyle name="标题 12" xfId="3156"/>
    <cellStyle name="标题 12 2" xfId="3157"/>
    <cellStyle name="标题 13" xfId="3158"/>
    <cellStyle name="标题 14" xfId="3159"/>
    <cellStyle name="标题 15" xfId="3160"/>
    <cellStyle name="标题 2" xfId="3161"/>
    <cellStyle name="标题 2 10" xfId="3162"/>
    <cellStyle name="标题 2 2" xfId="3163"/>
    <cellStyle name="标题 2 2 2" xfId="3164"/>
    <cellStyle name="标题 2 2 2 2" xfId="3165"/>
    <cellStyle name="标题 2 2 2 2 2" xfId="3166"/>
    <cellStyle name="标题 2 2 2 3" xfId="3167"/>
    <cellStyle name="标题 2 2 2 3 2" xfId="3168"/>
    <cellStyle name="标题 2 2 2 4" xfId="3169"/>
    <cellStyle name="标题 2 2 3" xfId="3170"/>
    <cellStyle name="标题 2 2 3 2" xfId="3171"/>
    <cellStyle name="标题 2 2 3 2 2" xfId="3172"/>
    <cellStyle name="标题 2 2 3 3" xfId="3173"/>
    <cellStyle name="标题 2 2 3 3 2" xfId="3174"/>
    <cellStyle name="标题 2 2 3 4" xfId="3175"/>
    <cellStyle name="标题 2 2 4" xfId="3176"/>
    <cellStyle name="标题 2 2 4 2" xfId="3177"/>
    <cellStyle name="标题 2 2 5" xfId="3178"/>
    <cellStyle name="标题 2 2 5 2" xfId="3179"/>
    <cellStyle name="标题 2 2 6" xfId="3180"/>
    <cellStyle name="标题 2 2_1.3日 2017年预算草案 - 副本" xfId="3181"/>
    <cellStyle name="标题 2 3" xfId="3182"/>
    <cellStyle name="标题 2 3 2" xfId="3183"/>
    <cellStyle name="标题 2 3 2 2" xfId="3184"/>
    <cellStyle name="标题 2 3 2 2 2" xfId="3185"/>
    <cellStyle name="标题 2 3 2 3" xfId="3186"/>
    <cellStyle name="标题 2 3 2 3 2" xfId="3187"/>
    <cellStyle name="标题 2 3 2 4" xfId="3188"/>
    <cellStyle name="标题 2 3 3" xfId="3189"/>
    <cellStyle name="标题 2 3 3 2" xfId="3190"/>
    <cellStyle name="标题 2 3 4" xfId="3191"/>
    <cellStyle name="标题 2 3 4 2" xfId="3192"/>
    <cellStyle name="标题 2 3 5" xfId="3193"/>
    <cellStyle name="标题 2 3_1.3日 2017年预算草案 - 副本" xfId="3194"/>
    <cellStyle name="标题 2 4" xfId="3195"/>
    <cellStyle name="标题 2 4 2" xfId="3196"/>
    <cellStyle name="标题 2 4 2 2" xfId="3197"/>
    <cellStyle name="标题 2 4 3" xfId="3198"/>
    <cellStyle name="标题 2 4 3 2" xfId="3199"/>
    <cellStyle name="标题 2 4 4" xfId="3200"/>
    <cellStyle name="标题 2 5" xfId="3201"/>
    <cellStyle name="标题 2 6" xfId="3202"/>
    <cellStyle name="标题 2 7" xfId="3203"/>
    <cellStyle name="标题 2 8" xfId="3204"/>
    <cellStyle name="标题 2 9" xfId="3205"/>
    <cellStyle name="标题 3" xfId="3206"/>
    <cellStyle name="标题 3 10" xfId="3207"/>
    <cellStyle name="标题 3 2" xfId="3208"/>
    <cellStyle name="标题 3 2 2" xfId="3209"/>
    <cellStyle name="标题 3 2 2 2" xfId="3210"/>
    <cellStyle name="标题 3 2 2 2 2" xfId="3211"/>
    <cellStyle name="标题 3 2 2 3" xfId="3212"/>
    <cellStyle name="标题 3 2 2 3 2" xfId="3213"/>
    <cellStyle name="标题 3 2 2 4" xfId="3214"/>
    <cellStyle name="标题 3 2 3" xfId="3215"/>
    <cellStyle name="标题 3 2 3 2" xfId="3216"/>
    <cellStyle name="标题 3 2 3 2 2" xfId="3217"/>
    <cellStyle name="标题 3 2 3 3" xfId="3218"/>
    <cellStyle name="标题 3 2 3 3 2" xfId="3219"/>
    <cellStyle name="标题 3 2 3 4" xfId="3220"/>
    <cellStyle name="标题 3 2 4" xfId="3221"/>
    <cellStyle name="标题 3 2 4 2" xfId="3222"/>
    <cellStyle name="标题 3 2 5" xfId="3223"/>
    <cellStyle name="标题 3 2 5 2" xfId="3224"/>
    <cellStyle name="标题 3 2 6" xfId="3225"/>
    <cellStyle name="标题 3 2_1.3日 2017年预算草案 - 副本" xfId="3226"/>
    <cellStyle name="标题 3 3" xfId="3227"/>
    <cellStyle name="标题 3 3 2" xfId="3228"/>
    <cellStyle name="标题 3 3 2 2" xfId="3229"/>
    <cellStyle name="标题 3 3 2 2 2" xfId="3230"/>
    <cellStyle name="标题 3 3 2 3" xfId="3231"/>
    <cellStyle name="标题 3 3 2 3 2" xfId="3232"/>
    <cellStyle name="标题 3 3 2 4" xfId="3233"/>
    <cellStyle name="标题 3 3 3" xfId="3234"/>
    <cellStyle name="标题 3 3 3 2" xfId="3235"/>
    <cellStyle name="标题 3 3 4" xfId="3236"/>
    <cellStyle name="标题 3 3 4 2" xfId="3237"/>
    <cellStyle name="标题 3 3 5" xfId="3238"/>
    <cellStyle name="标题 3 3_1.3日 2017年预算草案 - 副本" xfId="3239"/>
    <cellStyle name="标题 3 4" xfId="3240"/>
    <cellStyle name="标题 3 4 2" xfId="3241"/>
    <cellStyle name="标题 3 4 2 2" xfId="3242"/>
    <cellStyle name="标题 3 4 3" xfId="3243"/>
    <cellStyle name="标题 3 4 3 2" xfId="3244"/>
    <cellStyle name="标题 3 4 4" xfId="3245"/>
    <cellStyle name="标题 3 5" xfId="3246"/>
    <cellStyle name="标题 3 6" xfId="3247"/>
    <cellStyle name="标题 3 7" xfId="3248"/>
    <cellStyle name="标题 3 8" xfId="3249"/>
    <cellStyle name="标题 3 9" xfId="3250"/>
    <cellStyle name="标题 4" xfId="3251"/>
    <cellStyle name="标题 4 2" xfId="3252"/>
    <cellStyle name="标题 4 2 2" xfId="3253"/>
    <cellStyle name="标题 4 2 2 2" xfId="3254"/>
    <cellStyle name="标题 4 2 2 2 2" xfId="3255"/>
    <cellStyle name="标题 4 2 2 3" xfId="3256"/>
    <cellStyle name="标题 4 2 2 3 2" xfId="3257"/>
    <cellStyle name="标题 4 2 2 4" xfId="3258"/>
    <cellStyle name="标题 4 2 3" xfId="3259"/>
    <cellStyle name="标题 4 2 3 2" xfId="3260"/>
    <cellStyle name="标题 4 2 3 2 2" xfId="3261"/>
    <cellStyle name="标题 4 2 3 3" xfId="3262"/>
    <cellStyle name="标题 4 2 3 3 2" xfId="3263"/>
    <cellStyle name="标题 4 2 3 4" xfId="3264"/>
    <cellStyle name="标题 4 2 4" xfId="3265"/>
    <cellStyle name="标题 4 2 4 2" xfId="3266"/>
    <cellStyle name="标题 4 2 5" xfId="3267"/>
    <cellStyle name="标题 4 2 5 2" xfId="3268"/>
    <cellStyle name="标题 4 2 6" xfId="3269"/>
    <cellStyle name="标题 4 3" xfId="3270"/>
    <cellStyle name="标题 4 3 2" xfId="3271"/>
    <cellStyle name="标题 4 3 2 2" xfId="3272"/>
    <cellStyle name="标题 4 3 2 2 2" xfId="3273"/>
    <cellStyle name="标题 4 3 2 3" xfId="3274"/>
    <cellStyle name="标题 4 3 2 3 2" xfId="3275"/>
    <cellStyle name="标题 4 3 2 4" xfId="3276"/>
    <cellStyle name="标题 4 3 3" xfId="3277"/>
    <cellStyle name="标题 4 3 3 2" xfId="3278"/>
    <cellStyle name="标题 4 3 4" xfId="3279"/>
    <cellStyle name="标题 4 3 4 2" xfId="3280"/>
    <cellStyle name="标题 4 3 5" xfId="3281"/>
    <cellStyle name="标题 4 4" xfId="3282"/>
    <cellStyle name="标题 4 4 2" xfId="3283"/>
    <cellStyle name="标题 4 4 2 2" xfId="3284"/>
    <cellStyle name="标题 4 4 3" xfId="3285"/>
    <cellStyle name="标题 4 4 3 2" xfId="3286"/>
    <cellStyle name="标题 4 4 4" xfId="3287"/>
    <cellStyle name="标题 4 5" xfId="3288"/>
    <cellStyle name="标题 5" xfId="3289"/>
    <cellStyle name="标题 5 2" xfId="3290"/>
    <cellStyle name="标题 5 2 2" xfId="3291"/>
    <cellStyle name="标题 5 2 2 2" xfId="3292"/>
    <cellStyle name="标题 5 2 3" xfId="3293"/>
    <cellStyle name="标题 5 2 3 2" xfId="3294"/>
    <cellStyle name="标题 5 2 4" xfId="3295"/>
    <cellStyle name="标题 5 3" xfId="3296"/>
    <cellStyle name="标题 5 3 2" xfId="3297"/>
    <cellStyle name="标题 5 3 2 2" xfId="3298"/>
    <cellStyle name="标题 5 3 3" xfId="3299"/>
    <cellStyle name="标题 5 3 3 2" xfId="3300"/>
    <cellStyle name="标题 5 3 4" xfId="3301"/>
    <cellStyle name="标题 5 4" xfId="3302"/>
    <cellStyle name="标题 5 4 2" xfId="3303"/>
    <cellStyle name="标题 5 5" xfId="3304"/>
    <cellStyle name="标题 5 5 2" xfId="3305"/>
    <cellStyle name="标题 5 6" xfId="3306"/>
    <cellStyle name="标题 6" xfId="3307"/>
    <cellStyle name="标题 6 2" xfId="3308"/>
    <cellStyle name="标题 6 2 2" xfId="3309"/>
    <cellStyle name="标题 6 2 2 2" xfId="3310"/>
    <cellStyle name="标题 6 2 3" xfId="3311"/>
    <cellStyle name="标题 6 2 3 2" xfId="3312"/>
    <cellStyle name="标题 6 2 4" xfId="3313"/>
    <cellStyle name="标题 6 3" xfId="3314"/>
    <cellStyle name="标题 6 3 2" xfId="3315"/>
    <cellStyle name="标题 6 4" xfId="3316"/>
    <cellStyle name="标题 6 4 2" xfId="3317"/>
    <cellStyle name="标题 6 5" xfId="3318"/>
    <cellStyle name="标题 7" xfId="3319"/>
    <cellStyle name="标题 7 2" xfId="3320"/>
    <cellStyle name="标题 7 2 2" xfId="3321"/>
    <cellStyle name="标题 7 3" xfId="3322"/>
    <cellStyle name="标题 7 3 2" xfId="3323"/>
    <cellStyle name="标题 7 4" xfId="3324"/>
    <cellStyle name="标题 8" xfId="3325"/>
    <cellStyle name="标题 9" xfId="3326"/>
    <cellStyle name="表标题" xfId="3327"/>
    <cellStyle name="表标题 2" xfId="3328"/>
    <cellStyle name="表标题 2 2" xfId="3329"/>
    <cellStyle name="表标题 2 2 2" xfId="3330"/>
    <cellStyle name="表标题 2 3" xfId="3331"/>
    <cellStyle name="表标题 3" xfId="3332"/>
    <cellStyle name="表标题 3 2" xfId="3333"/>
    <cellStyle name="表标题 4" xfId="3334"/>
    <cellStyle name="表标题 4 2" xfId="3335"/>
    <cellStyle name="表标题 5" xfId="3336"/>
    <cellStyle name="差" xfId="3337"/>
    <cellStyle name="差 2" xfId="3338"/>
    <cellStyle name="差 2 2" xfId="3339"/>
    <cellStyle name="差 2 2 2" xfId="3340"/>
    <cellStyle name="差 2 2 2 2" xfId="3341"/>
    <cellStyle name="差 2 2 3" xfId="3342"/>
    <cellStyle name="差 2 2 3 2" xfId="3343"/>
    <cellStyle name="差 2 2 4" xfId="3344"/>
    <cellStyle name="差 2 3" xfId="3345"/>
    <cellStyle name="差 2 3 2" xfId="3346"/>
    <cellStyle name="差 2 3 2 2" xfId="3347"/>
    <cellStyle name="差 2 3 3" xfId="3348"/>
    <cellStyle name="差 2 3 3 2" xfId="3349"/>
    <cellStyle name="差 2 3 4" xfId="3350"/>
    <cellStyle name="差 2 4" xfId="3351"/>
    <cellStyle name="差 2 4 2" xfId="3352"/>
    <cellStyle name="差 2 4 2 2" xfId="3353"/>
    <cellStyle name="差 2 4 3" xfId="3354"/>
    <cellStyle name="差 2 4 3 2" xfId="3355"/>
    <cellStyle name="差 2 4 4" xfId="3356"/>
    <cellStyle name="差 2 5" xfId="3357"/>
    <cellStyle name="差 2 5 2" xfId="3358"/>
    <cellStyle name="差 2 6" xfId="3359"/>
    <cellStyle name="差 2 6 2" xfId="3360"/>
    <cellStyle name="差 2 7" xfId="3361"/>
    <cellStyle name="差 3" xfId="3362"/>
    <cellStyle name="差 3 2" xfId="3363"/>
    <cellStyle name="差 3 2 2" xfId="3364"/>
    <cellStyle name="差 3 2 2 2" xfId="3365"/>
    <cellStyle name="差 3 2 3" xfId="3366"/>
    <cellStyle name="差 3 2 3 2" xfId="3367"/>
    <cellStyle name="差 3 2 4" xfId="3368"/>
    <cellStyle name="差 3 3" xfId="3369"/>
    <cellStyle name="差 3 3 2" xfId="3370"/>
    <cellStyle name="差 3 3 2 2" xfId="3371"/>
    <cellStyle name="差 3 3 3" xfId="3372"/>
    <cellStyle name="差 3 3 3 2" xfId="3373"/>
    <cellStyle name="差 3 3 4" xfId="3374"/>
    <cellStyle name="差 3 4" xfId="3375"/>
    <cellStyle name="差 3 4 2" xfId="3376"/>
    <cellStyle name="差 3 5" xfId="3377"/>
    <cellStyle name="差 3 5 2" xfId="3378"/>
    <cellStyle name="差 3 6" xfId="3379"/>
    <cellStyle name="差 4" xfId="3380"/>
    <cellStyle name="差 5" xfId="3381"/>
    <cellStyle name="差 5 2" xfId="3382"/>
    <cellStyle name="差_05潍坊" xfId="3383"/>
    <cellStyle name="差_05潍坊 2" xfId="3384"/>
    <cellStyle name="差_05潍坊 2 2" xfId="3385"/>
    <cellStyle name="差_05潍坊 3" xfId="3386"/>
    <cellStyle name="差_07临沂" xfId="3387"/>
    <cellStyle name="差_07临沂 2" xfId="3388"/>
    <cellStyle name="差_07临沂 2 2" xfId="3389"/>
    <cellStyle name="差_07临沂 3" xfId="3390"/>
    <cellStyle name="差_12滨州" xfId="3391"/>
    <cellStyle name="差_12滨州 2" xfId="3392"/>
    <cellStyle name="差_12滨州 2 2" xfId="3393"/>
    <cellStyle name="差_12滨州 3" xfId="3394"/>
    <cellStyle name="差_20 2007年河南结算单" xfId="3395"/>
    <cellStyle name="差_20 2007年河南结算单 2" xfId="3396"/>
    <cellStyle name="差_20 2007年河南结算单 2 2" xfId="3397"/>
    <cellStyle name="差_20 2007年河南结算单 2 2 2" xfId="3398"/>
    <cellStyle name="差_20 2007年河南结算单 2 3" xfId="3399"/>
    <cellStyle name="差_20 2007年河南结算单 2 3 2" xfId="3400"/>
    <cellStyle name="差_20 2007年河南结算单 2 4" xfId="3401"/>
    <cellStyle name="差_20 2007年河南结算单 3" xfId="3402"/>
    <cellStyle name="差_20 2007年河南结算单 3 2" xfId="3403"/>
    <cellStyle name="差_20 2007年河南结算单 4" xfId="3404"/>
    <cellStyle name="差_20 2007年河南结算单 4 2" xfId="3405"/>
    <cellStyle name="差_20 2007年河南结算单 5" xfId="3406"/>
    <cellStyle name="差_20 2007年河南结算单_2017年预算草案（债务）" xfId="3407"/>
    <cellStyle name="差_20 2007年河南结算单_2017年预算草案（债务） 2" xfId="3408"/>
    <cellStyle name="差_20 2007年河南结算单_2017年预算草案（债务） 2 2" xfId="3409"/>
    <cellStyle name="差_20 2007年河南结算单_2017年预算草案（债务） 3" xfId="3410"/>
    <cellStyle name="差_20 2007年河南结算单_2017年预算草案（债务） 3 2" xfId="3411"/>
    <cellStyle name="差_20 2007年河南结算单_2017年预算草案（债务） 4" xfId="3412"/>
    <cellStyle name="差_20 2007年河南结算单_基金汇总" xfId="3413"/>
    <cellStyle name="差_20 2007年河南结算单_基金汇总 2" xfId="3414"/>
    <cellStyle name="差_20 2007年河南结算单_基金汇总 2 2" xfId="3415"/>
    <cellStyle name="差_20 2007年河南结算单_基金汇总 3" xfId="3416"/>
    <cellStyle name="差_20 2007年河南结算单_基金汇总 3 2" xfId="3417"/>
    <cellStyle name="差_20 2007年河南结算单_基金汇总 4" xfId="3418"/>
    <cellStyle name="差_20 2007年河南结算单_收入汇总" xfId="3419"/>
    <cellStyle name="差_20 2007年河南结算单_收入汇总 2" xfId="3420"/>
    <cellStyle name="差_20 2007年河南结算单_收入汇总 2 2" xfId="3421"/>
    <cellStyle name="差_20 2007年河南结算单_收入汇总 3" xfId="3422"/>
    <cellStyle name="差_20 2007年河南结算单_收入汇总 3 2" xfId="3423"/>
    <cellStyle name="差_20 2007年河南结算单_收入汇总 4" xfId="3424"/>
    <cellStyle name="差_20 2007年河南结算单_支出汇总" xfId="3425"/>
    <cellStyle name="差_20 2007年河南结算单_支出汇总 2" xfId="3426"/>
    <cellStyle name="差_20 2007年河南结算单_支出汇总 2 2" xfId="3427"/>
    <cellStyle name="差_20 2007年河南结算单_支出汇总 3" xfId="3428"/>
    <cellStyle name="差_20 2007年河南结算单_支出汇总 3 2" xfId="3429"/>
    <cellStyle name="差_20 2007年河南结算单_支出汇总 4" xfId="3430"/>
    <cellStyle name="差_2006年22湖南" xfId="3431"/>
    <cellStyle name="差_2006年22湖南 2" xfId="3432"/>
    <cellStyle name="差_2006年22湖南 2 2" xfId="3433"/>
    <cellStyle name="差_2006年22湖南 3" xfId="3434"/>
    <cellStyle name="差_2006年27重庆" xfId="3435"/>
    <cellStyle name="差_2006年27重庆 2" xfId="3436"/>
    <cellStyle name="差_2006年27重庆 2 2" xfId="3437"/>
    <cellStyle name="差_2006年27重庆 3" xfId="3438"/>
    <cellStyle name="差_2006年28四川" xfId="3439"/>
    <cellStyle name="差_2006年28四川 2" xfId="3440"/>
    <cellStyle name="差_2006年28四川 2 2" xfId="3441"/>
    <cellStyle name="差_2006年28四川 3" xfId="3442"/>
    <cellStyle name="差_2006年30云南" xfId="3443"/>
    <cellStyle name="差_2006年30云南 2" xfId="3444"/>
    <cellStyle name="差_2006年30云南 2 2" xfId="3445"/>
    <cellStyle name="差_2006年30云南 3" xfId="3446"/>
    <cellStyle name="差_2006年33甘肃" xfId="3447"/>
    <cellStyle name="差_2006年33甘肃 2" xfId="3448"/>
    <cellStyle name="差_2006年33甘肃 2 2" xfId="3449"/>
    <cellStyle name="差_2006年33甘肃 3" xfId="3450"/>
    <cellStyle name="差_2006年34青海" xfId="3451"/>
    <cellStyle name="差_2006年34青海 2" xfId="3452"/>
    <cellStyle name="差_2006年34青海 2 2" xfId="3453"/>
    <cellStyle name="差_2006年34青海 3" xfId="3454"/>
    <cellStyle name="差_2007结算与财力(6.2)" xfId="3455"/>
    <cellStyle name="差_2007结算与财力(6.2) 2" xfId="3456"/>
    <cellStyle name="差_2007结算与财力(6.2) 2 2" xfId="3457"/>
    <cellStyle name="差_2007结算与财力(6.2) 2 2 2" xfId="3458"/>
    <cellStyle name="差_2007结算与财力(6.2) 2 3" xfId="3459"/>
    <cellStyle name="差_2007结算与财力(6.2) 3" xfId="3460"/>
    <cellStyle name="差_2007结算与财力(6.2) 3 2" xfId="3461"/>
    <cellStyle name="差_2007结算与财力(6.2) 4" xfId="3462"/>
    <cellStyle name="差_2007结算与财力(6.2) 4 2" xfId="3463"/>
    <cellStyle name="差_2007结算与财力(6.2) 5" xfId="3464"/>
    <cellStyle name="差_2007结算与财力(6.2)_基金汇总" xfId="3465"/>
    <cellStyle name="差_2007结算与财力(6.2)_基金汇总 2" xfId="3466"/>
    <cellStyle name="差_2007结算与财力(6.2)_基金汇总 2 2" xfId="3467"/>
    <cellStyle name="差_2007结算与财力(6.2)_基金汇总 3" xfId="3468"/>
    <cellStyle name="差_2007结算与财力(6.2)_基金汇总 3 2" xfId="3469"/>
    <cellStyle name="差_2007结算与财力(6.2)_基金汇总 4" xfId="3470"/>
    <cellStyle name="差_2007结算与财力(6.2)_收入汇总" xfId="3471"/>
    <cellStyle name="差_2007结算与财力(6.2)_收入汇总 2" xfId="3472"/>
    <cellStyle name="差_2007结算与财力(6.2)_收入汇总 2 2" xfId="3473"/>
    <cellStyle name="差_2007结算与财力(6.2)_收入汇总 3" xfId="3474"/>
    <cellStyle name="差_2007结算与财力(6.2)_收入汇总 3 2" xfId="3475"/>
    <cellStyle name="差_2007结算与财力(6.2)_收入汇总 4" xfId="3476"/>
    <cellStyle name="差_2007结算与财力(6.2)_支出汇总" xfId="3477"/>
    <cellStyle name="差_2007结算与财力(6.2)_支出汇总 2" xfId="3478"/>
    <cellStyle name="差_2007结算与财力(6.2)_支出汇总 2 2" xfId="3479"/>
    <cellStyle name="差_2007结算与财力(6.2)_支出汇总 3" xfId="3480"/>
    <cellStyle name="差_2007结算与财力(6.2)_支出汇总 3 2" xfId="3481"/>
    <cellStyle name="差_2007结算与财力(6.2)_支出汇总 4" xfId="3482"/>
    <cellStyle name="差_2007年结算已定项目对账单" xfId="3483"/>
    <cellStyle name="差_2007年结算已定项目对账单 2" xfId="3484"/>
    <cellStyle name="差_2007年结算已定项目对账单 2 2" xfId="3485"/>
    <cellStyle name="差_2007年结算已定项目对账单 2 2 2" xfId="3486"/>
    <cellStyle name="差_2007年结算已定项目对账单 2 3" xfId="3487"/>
    <cellStyle name="差_2007年结算已定项目对账单 2 3 2" xfId="3488"/>
    <cellStyle name="差_2007年结算已定项目对账单 2 4" xfId="3489"/>
    <cellStyle name="差_2007年结算已定项目对账单 3" xfId="3490"/>
    <cellStyle name="差_2007年结算已定项目对账单 3 2" xfId="3491"/>
    <cellStyle name="差_2007年结算已定项目对账单 4" xfId="3492"/>
    <cellStyle name="差_2007年结算已定项目对账单 4 2" xfId="3493"/>
    <cellStyle name="差_2007年结算已定项目对账单 5" xfId="3494"/>
    <cellStyle name="差_2007年结算已定项目对账单_2017年预算草案（债务）" xfId="3495"/>
    <cellStyle name="差_2007年结算已定项目对账单_2017年预算草案（债务） 2" xfId="3496"/>
    <cellStyle name="差_2007年结算已定项目对账单_2017年预算草案（债务） 2 2" xfId="3497"/>
    <cellStyle name="差_2007年结算已定项目对账单_2017年预算草案（债务） 3" xfId="3498"/>
    <cellStyle name="差_2007年结算已定项目对账单_2017年预算草案（债务） 3 2" xfId="3499"/>
    <cellStyle name="差_2007年结算已定项目对账单_2017年预算草案（债务） 4" xfId="3500"/>
    <cellStyle name="差_2007年结算已定项目对账单_基金汇总" xfId="3501"/>
    <cellStyle name="差_2007年结算已定项目对账单_基金汇总 2" xfId="3502"/>
    <cellStyle name="差_2007年结算已定项目对账单_基金汇总 2 2" xfId="3503"/>
    <cellStyle name="差_2007年结算已定项目对账单_基金汇总 3" xfId="3504"/>
    <cellStyle name="差_2007年结算已定项目对账单_基金汇总 3 2" xfId="3505"/>
    <cellStyle name="差_2007年结算已定项目对账单_基金汇总 4" xfId="3506"/>
    <cellStyle name="差_2007年结算已定项目对账单_收入汇总" xfId="3507"/>
    <cellStyle name="差_2007年结算已定项目对账单_收入汇总 2" xfId="3508"/>
    <cellStyle name="差_2007年结算已定项目对账单_收入汇总 2 2" xfId="3509"/>
    <cellStyle name="差_2007年结算已定项目对账单_收入汇总 3" xfId="3510"/>
    <cellStyle name="差_2007年结算已定项目对账单_收入汇总 3 2" xfId="3511"/>
    <cellStyle name="差_2007年结算已定项目对账单_收入汇总 4" xfId="3512"/>
    <cellStyle name="差_2007年结算已定项目对账单_支出汇总" xfId="3513"/>
    <cellStyle name="差_2007年结算已定项目对账单_支出汇总 2" xfId="3514"/>
    <cellStyle name="差_2007年结算已定项目对账单_支出汇总 2 2" xfId="3515"/>
    <cellStyle name="差_2007年结算已定项目对账单_支出汇总 3" xfId="3516"/>
    <cellStyle name="差_2007年结算已定项目对账单_支出汇总 3 2" xfId="3517"/>
    <cellStyle name="差_2007年结算已定项目对账单_支出汇总 4" xfId="3518"/>
    <cellStyle name="差_2007年中央财政与河南省财政年终决算结算单" xfId="3519"/>
    <cellStyle name="差_2007年中央财政与河南省财政年终决算结算单 2" xfId="3520"/>
    <cellStyle name="差_2007年中央财政与河南省财政年终决算结算单 2 2" xfId="3521"/>
    <cellStyle name="差_2007年中央财政与河南省财政年终决算结算单 2 2 2" xfId="3522"/>
    <cellStyle name="差_2007年中央财政与河南省财政年终决算结算单 2 3" xfId="3523"/>
    <cellStyle name="差_2007年中央财政与河南省财政年终决算结算单 2 3 2" xfId="3524"/>
    <cellStyle name="差_2007年中央财政与河南省财政年终决算结算单 2 4" xfId="3525"/>
    <cellStyle name="差_2007年中央财政与河南省财政年终决算结算单 3" xfId="3526"/>
    <cellStyle name="差_2007年中央财政与河南省财政年终决算结算单 3 2" xfId="3527"/>
    <cellStyle name="差_2007年中央财政与河南省财政年终决算结算单 4" xfId="3528"/>
    <cellStyle name="差_2007年中央财政与河南省财政年终决算结算单 4 2" xfId="3529"/>
    <cellStyle name="差_2007年中央财政与河南省财政年终决算结算单 5" xfId="3530"/>
    <cellStyle name="差_2007年中央财政与河南省财政年终决算结算单_2017年预算草案（债务）" xfId="3531"/>
    <cellStyle name="差_2007年中央财政与河南省财政年终决算结算单_2017年预算草案（债务） 2" xfId="3532"/>
    <cellStyle name="差_2007年中央财政与河南省财政年终决算结算单_2017年预算草案（债务） 2 2" xfId="3533"/>
    <cellStyle name="差_2007年中央财政与河南省财政年终决算结算单_2017年预算草案（债务） 3" xfId="3534"/>
    <cellStyle name="差_2007年中央财政与河南省财政年终决算结算单_2017年预算草案（债务） 3 2" xfId="3535"/>
    <cellStyle name="差_2007年中央财政与河南省财政年终决算结算单_2017年预算草案（债务） 4" xfId="3536"/>
    <cellStyle name="差_2007年中央财政与河南省财政年终决算结算单_基金汇总" xfId="3537"/>
    <cellStyle name="差_2007年中央财政与河南省财政年终决算结算单_基金汇总 2" xfId="3538"/>
    <cellStyle name="差_2007年中央财政与河南省财政年终决算结算单_基金汇总 2 2" xfId="3539"/>
    <cellStyle name="差_2007年中央财政与河南省财政年终决算结算单_基金汇总 3" xfId="3540"/>
    <cellStyle name="差_2007年中央财政与河南省财政年终决算结算单_基金汇总 3 2" xfId="3541"/>
    <cellStyle name="差_2007年中央财政与河南省财政年终决算结算单_基金汇总 4" xfId="3542"/>
    <cellStyle name="差_2007年中央财政与河南省财政年终决算结算单_收入汇总" xfId="3543"/>
    <cellStyle name="差_2007年中央财政与河南省财政年终决算结算单_收入汇总 2" xfId="3544"/>
    <cellStyle name="差_2007年中央财政与河南省财政年终决算结算单_收入汇总 2 2" xfId="3545"/>
    <cellStyle name="差_2007年中央财政与河南省财政年终决算结算单_收入汇总 3" xfId="3546"/>
    <cellStyle name="差_2007年中央财政与河南省财政年终决算结算单_收入汇总 3 2" xfId="3547"/>
    <cellStyle name="差_2007年中央财政与河南省财政年终决算结算单_收入汇总 4" xfId="3548"/>
    <cellStyle name="差_2007年中央财政与河南省财政年终决算结算单_支出汇总" xfId="3549"/>
    <cellStyle name="差_2007年中央财政与河南省财政年终决算结算单_支出汇总 2" xfId="3550"/>
    <cellStyle name="差_2007年中央财政与河南省财政年终决算结算单_支出汇总 2 2" xfId="3551"/>
    <cellStyle name="差_2007年中央财政与河南省财政年终决算结算单_支出汇总 3" xfId="3552"/>
    <cellStyle name="差_2007年中央财政与河南省财政年终决算结算单_支出汇总 3 2" xfId="3553"/>
    <cellStyle name="差_2007年中央财政与河南省财政年终决算结算单_支出汇总 4" xfId="3554"/>
    <cellStyle name="差_2008计算资料（8月11日终稿）" xfId="3555"/>
    <cellStyle name="差_2008计算资料（8月11日终稿） 2" xfId="3556"/>
    <cellStyle name="差_2008计算资料（8月11日终稿） 2 2" xfId="3557"/>
    <cellStyle name="差_2008计算资料（8月11日终稿） 3" xfId="3558"/>
    <cellStyle name="差_2008年财政收支预算草案(1.4)" xfId="3559"/>
    <cellStyle name="差_2008年财政收支预算草案(1.4) 2" xfId="3560"/>
    <cellStyle name="差_2008年财政收支预算草案(1.4)_2017年预算草案（债务）" xfId="3561"/>
    <cellStyle name="差_2008年财政收支预算草案(1.4)_基金汇总" xfId="3562"/>
    <cellStyle name="差_2008年财政收支预算草案(1.4)_收入汇总" xfId="3563"/>
    <cellStyle name="差_2008年财政收支预算草案(1.4)_支出汇总" xfId="3564"/>
    <cellStyle name="差_2008年全省人员信息" xfId="3565"/>
    <cellStyle name="差_2008年全省人员信息 2" xfId="3566"/>
    <cellStyle name="差_2008年全省人员信息 2 2" xfId="3567"/>
    <cellStyle name="差_2008年全省人员信息 3" xfId="3568"/>
    <cellStyle name="差_2009年财力测算情况11.19" xfId="3569"/>
    <cellStyle name="差_2009年财力测算情况11.19 2" xfId="3570"/>
    <cellStyle name="差_2009年财力测算情况11.19 2 2" xfId="3571"/>
    <cellStyle name="差_2009年财力测算情况11.19 3" xfId="3572"/>
    <cellStyle name="差_2009年财力测算情况11.19 3 2" xfId="3573"/>
    <cellStyle name="差_2009年财力测算情况11.19 4" xfId="3574"/>
    <cellStyle name="差_2009年财力测算情况11.19_基金汇总" xfId="3575"/>
    <cellStyle name="差_2009年财力测算情况11.19_基金汇总 2" xfId="3576"/>
    <cellStyle name="差_2009年财力测算情况11.19_基金汇总 2 2" xfId="3577"/>
    <cellStyle name="差_2009年财力测算情况11.19_基金汇总 3" xfId="3578"/>
    <cellStyle name="差_2009年财力测算情况11.19_基金汇总 3 2" xfId="3579"/>
    <cellStyle name="差_2009年财力测算情况11.19_基金汇总 4" xfId="3580"/>
    <cellStyle name="差_2009年财力测算情况11.19_收入汇总" xfId="3581"/>
    <cellStyle name="差_2009年财力测算情况11.19_收入汇总 2" xfId="3582"/>
    <cellStyle name="差_2009年财力测算情况11.19_收入汇总 2 2" xfId="3583"/>
    <cellStyle name="差_2009年财力测算情况11.19_收入汇总 3" xfId="3584"/>
    <cellStyle name="差_2009年财力测算情况11.19_收入汇总 3 2" xfId="3585"/>
    <cellStyle name="差_2009年财力测算情况11.19_收入汇总 4" xfId="3586"/>
    <cellStyle name="差_2009年财力测算情况11.19_支出汇总" xfId="3587"/>
    <cellStyle name="差_2009年财力测算情况11.19_支出汇总 2" xfId="3588"/>
    <cellStyle name="差_2009年财力测算情况11.19_支出汇总 2 2" xfId="3589"/>
    <cellStyle name="差_2009年财力测算情况11.19_支出汇总 3" xfId="3590"/>
    <cellStyle name="差_2009年财力测算情况11.19_支出汇总 3 2" xfId="3591"/>
    <cellStyle name="差_2009年财力测算情况11.19_支出汇总 4" xfId="3592"/>
    <cellStyle name="差_2009年结算（最终）" xfId="3593"/>
    <cellStyle name="差_2009年结算（最终） 2" xfId="3594"/>
    <cellStyle name="差_2009年结算（最终） 2 2" xfId="3595"/>
    <cellStyle name="差_2009年结算（最终） 3" xfId="3596"/>
    <cellStyle name="差_2009年结算（最终） 3 2" xfId="3597"/>
    <cellStyle name="差_2009年结算（最终） 4" xfId="3598"/>
    <cellStyle name="差_2009年结算（最终）_基金汇总" xfId="3599"/>
    <cellStyle name="差_2009年结算（最终）_基金汇总 2" xfId="3600"/>
    <cellStyle name="差_2009年结算（最终）_基金汇总 2 2" xfId="3601"/>
    <cellStyle name="差_2009年结算（最终）_基金汇总 3" xfId="3602"/>
    <cellStyle name="差_2009年结算（最终）_基金汇总 3 2" xfId="3603"/>
    <cellStyle name="差_2009年结算（最终）_基金汇总 4" xfId="3604"/>
    <cellStyle name="差_2009年结算（最终）_收入汇总" xfId="3605"/>
    <cellStyle name="差_2009年结算（最终）_收入汇总 2" xfId="3606"/>
    <cellStyle name="差_2009年结算（最终）_收入汇总 2 2" xfId="3607"/>
    <cellStyle name="差_2009年结算（最终）_收入汇总 3" xfId="3608"/>
    <cellStyle name="差_2009年结算（最终）_收入汇总 3 2" xfId="3609"/>
    <cellStyle name="差_2009年结算（最终）_收入汇总 4" xfId="3610"/>
    <cellStyle name="差_2009年结算（最终）_支出汇总" xfId="3611"/>
    <cellStyle name="差_2009年结算（最终）_支出汇总 2" xfId="3612"/>
    <cellStyle name="差_2009年结算（最终）_支出汇总 2 2" xfId="3613"/>
    <cellStyle name="差_2009年结算（最终）_支出汇总 3" xfId="3614"/>
    <cellStyle name="差_2009年结算（最终）_支出汇总 3 2" xfId="3615"/>
    <cellStyle name="差_2009年结算（最终）_支出汇总 4" xfId="3616"/>
    <cellStyle name="差_2009年省对市县转移支付测算表(9.27)" xfId="3617"/>
    <cellStyle name="差_2009年省对市县转移支付测算表(9.27) 2" xfId="3618"/>
    <cellStyle name="差_2009年省对市县转移支付测算表(9.27) 2 2" xfId="3619"/>
    <cellStyle name="差_2009年省对市县转移支付测算表(9.27) 3" xfId="3620"/>
    <cellStyle name="差_2009年省与市县结算（最终）" xfId="3621"/>
    <cellStyle name="差_2009年省与市县结算（最终） 2" xfId="3622"/>
    <cellStyle name="差_2009年省与市县结算（最终） 2 2" xfId="3623"/>
    <cellStyle name="差_2009年省与市县结算（最终） 3" xfId="3624"/>
    <cellStyle name="差_2010年收入预测表（20091218)）" xfId="3625"/>
    <cellStyle name="差_2010年收入预测表（20091218)） 2" xfId="3626"/>
    <cellStyle name="差_2010年收入预测表（20091218)） 2 2" xfId="3627"/>
    <cellStyle name="差_2010年收入预测表（20091218)） 3" xfId="3628"/>
    <cellStyle name="差_2010年收入预测表（20091218)） 3 2" xfId="3629"/>
    <cellStyle name="差_2010年收入预测表（20091218)） 4" xfId="3630"/>
    <cellStyle name="差_2010年收入预测表（20091218)）_基金汇总" xfId="3631"/>
    <cellStyle name="差_2010年收入预测表（20091218)）_基金汇总 2" xfId="3632"/>
    <cellStyle name="差_2010年收入预测表（20091218)）_基金汇总 2 2" xfId="3633"/>
    <cellStyle name="差_2010年收入预测表（20091218)）_基金汇总 3" xfId="3634"/>
    <cellStyle name="差_2010年收入预测表（20091218)）_基金汇总 3 2" xfId="3635"/>
    <cellStyle name="差_2010年收入预测表（20091218)）_基金汇总 4" xfId="3636"/>
    <cellStyle name="差_2010年收入预测表（20091218)）_收入汇总" xfId="3637"/>
    <cellStyle name="差_2010年收入预测表（20091218)）_收入汇总 2" xfId="3638"/>
    <cellStyle name="差_2010年收入预测表（20091218)）_收入汇总 2 2" xfId="3639"/>
    <cellStyle name="差_2010年收入预测表（20091218)）_收入汇总 3" xfId="3640"/>
    <cellStyle name="差_2010年收入预测表（20091218)）_收入汇总 3 2" xfId="3641"/>
    <cellStyle name="差_2010年收入预测表（20091218)）_收入汇总 4" xfId="3642"/>
    <cellStyle name="差_2010年收入预测表（20091218)）_支出汇总" xfId="3643"/>
    <cellStyle name="差_2010年收入预测表（20091218)）_支出汇总 2" xfId="3644"/>
    <cellStyle name="差_2010年收入预测表（20091218)）_支出汇总 2 2" xfId="3645"/>
    <cellStyle name="差_2010年收入预测表（20091218)）_支出汇总 3" xfId="3646"/>
    <cellStyle name="差_2010年收入预测表（20091218)）_支出汇总 3 2" xfId="3647"/>
    <cellStyle name="差_2010年收入预测表（20091218)）_支出汇总 4" xfId="3648"/>
    <cellStyle name="差_2010年收入预测表（20091219)）" xfId="3649"/>
    <cellStyle name="差_2010年收入预测表（20091219)） 2" xfId="3650"/>
    <cellStyle name="差_2010年收入预测表（20091219)） 2 2" xfId="3651"/>
    <cellStyle name="差_2010年收入预测表（20091219)） 3" xfId="3652"/>
    <cellStyle name="差_2010年收入预测表（20091219)） 3 2" xfId="3653"/>
    <cellStyle name="差_2010年收入预测表（20091219)） 4" xfId="3654"/>
    <cellStyle name="差_2010年收入预测表（20091219)）_基金汇总" xfId="3655"/>
    <cellStyle name="差_2010年收入预测表（20091219)）_基金汇总 2" xfId="3656"/>
    <cellStyle name="差_2010年收入预测表（20091219)）_基金汇总 2 2" xfId="3657"/>
    <cellStyle name="差_2010年收入预测表（20091219)）_基金汇总 3" xfId="3658"/>
    <cellStyle name="差_2010年收入预测表（20091219)）_基金汇总 3 2" xfId="3659"/>
    <cellStyle name="差_2010年收入预测表（20091219)）_基金汇总 4" xfId="3660"/>
    <cellStyle name="差_2010年收入预测表（20091219)）_收入汇总" xfId="3661"/>
    <cellStyle name="差_2010年收入预测表（20091219)）_收入汇总 2" xfId="3662"/>
    <cellStyle name="差_2010年收入预测表（20091219)）_收入汇总 2 2" xfId="3663"/>
    <cellStyle name="差_2010年收入预测表（20091219)）_收入汇总 3" xfId="3664"/>
    <cellStyle name="差_2010年收入预测表（20091219)）_收入汇总 3 2" xfId="3665"/>
    <cellStyle name="差_2010年收入预测表（20091219)）_收入汇总 4" xfId="3666"/>
    <cellStyle name="差_2010年收入预测表（20091219)）_支出汇总" xfId="3667"/>
    <cellStyle name="差_2010年收入预测表（20091219)）_支出汇总 2" xfId="3668"/>
    <cellStyle name="差_2010年收入预测表（20091219)）_支出汇总 2 2" xfId="3669"/>
    <cellStyle name="差_2010年收入预测表（20091219)）_支出汇总 3" xfId="3670"/>
    <cellStyle name="差_2010年收入预测表（20091219)）_支出汇总 3 2" xfId="3671"/>
    <cellStyle name="差_2010年收入预测表（20091219)）_支出汇总 4" xfId="3672"/>
    <cellStyle name="差_2010年收入预测表（20091230)）" xfId="3673"/>
    <cellStyle name="差_2010年收入预测表（20091230)） 2" xfId="3674"/>
    <cellStyle name="差_2010年收入预测表（20091230)） 2 2" xfId="3675"/>
    <cellStyle name="差_2010年收入预测表（20091230)） 3" xfId="3676"/>
    <cellStyle name="差_2010年收入预测表（20091230)） 3 2" xfId="3677"/>
    <cellStyle name="差_2010年收入预测表（20091230)） 4" xfId="3678"/>
    <cellStyle name="差_2010年收入预测表（20091230)）_基金汇总" xfId="3679"/>
    <cellStyle name="差_2010年收入预测表（20091230)）_基金汇总 2" xfId="3680"/>
    <cellStyle name="差_2010年收入预测表（20091230)）_基金汇总 2 2" xfId="3681"/>
    <cellStyle name="差_2010年收入预测表（20091230)）_基金汇总 3" xfId="3682"/>
    <cellStyle name="差_2010年收入预测表（20091230)）_基金汇总 3 2" xfId="3683"/>
    <cellStyle name="差_2010年收入预测表（20091230)）_基金汇总 4" xfId="3684"/>
    <cellStyle name="差_2010年收入预测表（20091230)）_收入汇总" xfId="3685"/>
    <cellStyle name="差_2010年收入预测表（20091230)）_收入汇总 2" xfId="3686"/>
    <cellStyle name="差_2010年收入预测表（20091230)）_收入汇总 2 2" xfId="3687"/>
    <cellStyle name="差_2010年收入预测表（20091230)）_收入汇总 3" xfId="3688"/>
    <cellStyle name="差_2010年收入预测表（20091230)）_收入汇总 3 2" xfId="3689"/>
    <cellStyle name="差_2010年收入预测表（20091230)）_收入汇总 4" xfId="3690"/>
    <cellStyle name="差_2010年收入预测表（20091230)）_支出汇总" xfId="3691"/>
    <cellStyle name="差_2010年收入预测表（20091230)）_支出汇总 2" xfId="3692"/>
    <cellStyle name="差_2010年收入预测表（20091230)）_支出汇总 2 2" xfId="3693"/>
    <cellStyle name="差_2010年收入预测表（20091230)）_支出汇总 3" xfId="3694"/>
    <cellStyle name="差_2010年收入预测表（20091230)）_支出汇总 3 2" xfId="3695"/>
    <cellStyle name="差_2010年收入预测表（20091230)）_支出汇总 4" xfId="3696"/>
    <cellStyle name="差_2010省对市县转移支付测算表(10-21）" xfId="3697"/>
    <cellStyle name="差_2010省对市县转移支付测算表(10-21） 2" xfId="3698"/>
    <cellStyle name="差_2010省对市县转移支付测算表(10-21） 2 2" xfId="3699"/>
    <cellStyle name="差_2010省对市县转移支付测算表(10-21） 3" xfId="3700"/>
    <cellStyle name="差_2010省级行政性收费专项收入批复" xfId="3701"/>
    <cellStyle name="差_2010省级行政性收费专项收入批复 2" xfId="3702"/>
    <cellStyle name="差_2010省级行政性收费专项收入批复 2 2" xfId="3703"/>
    <cellStyle name="差_2010省级行政性收费专项收入批复 3" xfId="3704"/>
    <cellStyle name="差_2010省级行政性收费专项收入批复 3 2" xfId="3705"/>
    <cellStyle name="差_2010省级行政性收费专项收入批复 4" xfId="3706"/>
    <cellStyle name="差_2010省级行政性收费专项收入批复_基金汇总" xfId="3707"/>
    <cellStyle name="差_2010省级行政性收费专项收入批复_基金汇总 2" xfId="3708"/>
    <cellStyle name="差_2010省级行政性收费专项收入批复_基金汇总 2 2" xfId="3709"/>
    <cellStyle name="差_2010省级行政性收费专项收入批复_基金汇总 3" xfId="3710"/>
    <cellStyle name="差_2010省级行政性收费专项收入批复_基金汇总 3 2" xfId="3711"/>
    <cellStyle name="差_2010省级行政性收费专项收入批复_基金汇总 4" xfId="3712"/>
    <cellStyle name="差_2010省级行政性收费专项收入批复_收入汇总" xfId="3713"/>
    <cellStyle name="差_2010省级行政性收费专项收入批复_收入汇总 2" xfId="3714"/>
    <cellStyle name="差_2010省级行政性收费专项收入批复_收入汇总 2 2" xfId="3715"/>
    <cellStyle name="差_2010省级行政性收费专项收入批复_收入汇总 3" xfId="3716"/>
    <cellStyle name="差_2010省级行政性收费专项收入批复_收入汇总 3 2" xfId="3717"/>
    <cellStyle name="差_2010省级行政性收费专项收入批复_收入汇总 4" xfId="3718"/>
    <cellStyle name="差_2010省级行政性收费专项收入批复_支出汇总" xfId="3719"/>
    <cellStyle name="差_2010省级行政性收费专项收入批复_支出汇总 2" xfId="3720"/>
    <cellStyle name="差_2010省级行政性收费专项收入批复_支出汇总 2 2" xfId="3721"/>
    <cellStyle name="差_2010省级行政性收费专项收入批复_支出汇总 3" xfId="3722"/>
    <cellStyle name="差_2010省级行政性收费专项收入批复_支出汇总 3 2" xfId="3723"/>
    <cellStyle name="差_2010省级行政性收费专项收入批复_支出汇总 4" xfId="3724"/>
    <cellStyle name="差_20111127汇报附表（8张）" xfId="3725"/>
    <cellStyle name="差_20111127汇报附表（8张） 2" xfId="3726"/>
    <cellStyle name="差_20111127汇报附表（8张） 2 2" xfId="3727"/>
    <cellStyle name="差_20111127汇报附表（8张） 3" xfId="3728"/>
    <cellStyle name="差_20111127汇报附表（8张） 3 2" xfId="3729"/>
    <cellStyle name="差_20111127汇报附表（8张） 4" xfId="3730"/>
    <cellStyle name="差_20111127汇报附表（8张）_基金汇总" xfId="3731"/>
    <cellStyle name="差_20111127汇报附表（8张）_基金汇总 2" xfId="3732"/>
    <cellStyle name="差_20111127汇报附表（8张）_基金汇总 2 2" xfId="3733"/>
    <cellStyle name="差_20111127汇报附表（8张）_基金汇总 3" xfId="3734"/>
    <cellStyle name="差_20111127汇报附表（8张）_基金汇总 3 2" xfId="3735"/>
    <cellStyle name="差_20111127汇报附表（8张）_基金汇总 4" xfId="3736"/>
    <cellStyle name="差_20111127汇报附表（8张）_收入汇总" xfId="3737"/>
    <cellStyle name="差_20111127汇报附表（8张）_收入汇总 2" xfId="3738"/>
    <cellStyle name="差_20111127汇报附表（8张）_收入汇总 2 2" xfId="3739"/>
    <cellStyle name="差_20111127汇报附表（8张）_收入汇总 3" xfId="3740"/>
    <cellStyle name="差_20111127汇报附表（8张）_收入汇总 3 2" xfId="3741"/>
    <cellStyle name="差_20111127汇报附表（8张）_收入汇总 4" xfId="3742"/>
    <cellStyle name="差_20111127汇报附表（8张）_支出汇总" xfId="3743"/>
    <cellStyle name="差_20111127汇报附表（8张）_支出汇总 2" xfId="3744"/>
    <cellStyle name="差_20111127汇报附表（8张）_支出汇总 2 2" xfId="3745"/>
    <cellStyle name="差_20111127汇报附表（8张）_支出汇总 3" xfId="3746"/>
    <cellStyle name="差_20111127汇报附表（8张）_支出汇总 3 2" xfId="3747"/>
    <cellStyle name="差_20111127汇报附表（8张）_支出汇总 4" xfId="3748"/>
    <cellStyle name="差_2011年全省及省级预计2011-12-12" xfId="3749"/>
    <cellStyle name="差_2011年全省及省级预计2011-12-12 2" xfId="3750"/>
    <cellStyle name="差_2011年全省及省级预计2011-12-12 2 2" xfId="3751"/>
    <cellStyle name="差_2011年全省及省级预计2011-12-12 3" xfId="3752"/>
    <cellStyle name="差_2011年全省及省级预计2011-12-12 3 2" xfId="3753"/>
    <cellStyle name="差_2011年全省及省级预计2011-12-12 4" xfId="3754"/>
    <cellStyle name="差_2011年全省及省级预计2011-12-12_基金汇总" xfId="3755"/>
    <cellStyle name="差_2011年全省及省级预计2011-12-12_基金汇总 2" xfId="3756"/>
    <cellStyle name="差_2011年全省及省级预计2011-12-12_基金汇总 2 2" xfId="3757"/>
    <cellStyle name="差_2011年全省及省级预计2011-12-12_基金汇总 3" xfId="3758"/>
    <cellStyle name="差_2011年全省及省级预计2011-12-12_基金汇总 3 2" xfId="3759"/>
    <cellStyle name="差_2011年全省及省级预计2011-12-12_基金汇总 4" xfId="3760"/>
    <cellStyle name="差_2011年全省及省级预计2011-12-12_收入汇总" xfId="3761"/>
    <cellStyle name="差_2011年全省及省级预计2011-12-12_收入汇总 2" xfId="3762"/>
    <cellStyle name="差_2011年全省及省级预计2011-12-12_收入汇总 2 2" xfId="3763"/>
    <cellStyle name="差_2011年全省及省级预计2011-12-12_收入汇总 3" xfId="3764"/>
    <cellStyle name="差_2011年全省及省级预计2011-12-12_收入汇总 3 2" xfId="3765"/>
    <cellStyle name="差_2011年全省及省级预计2011-12-12_收入汇总 4" xfId="3766"/>
    <cellStyle name="差_2011年全省及省级预计2011-12-12_支出汇总" xfId="3767"/>
    <cellStyle name="差_2011年全省及省级预计2011-12-12_支出汇总 2" xfId="3768"/>
    <cellStyle name="差_2011年全省及省级预计2011-12-12_支出汇总 2 2" xfId="3769"/>
    <cellStyle name="差_2011年全省及省级预计2011-12-12_支出汇总 3" xfId="3770"/>
    <cellStyle name="差_2011年全省及省级预计2011-12-12_支出汇总 3 2" xfId="3771"/>
    <cellStyle name="差_2011年全省及省级预计2011-12-12_支出汇总 4" xfId="3772"/>
    <cellStyle name="差_2011年预算表格2010.12.9" xfId="3773"/>
    <cellStyle name="差_2011年预算表格2010.12.9 2" xfId="3774"/>
    <cellStyle name="差_2011年预算表格2010.12.9 2 2" xfId="3775"/>
    <cellStyle name="差_2011年预算表格2010.12.9 2 2 2" xfId="3776"/>
    <cellStyle name="差_2011年预算表格2010.12.9 2 3" xfId="3777"/>
    <cellStyle name="差_2011年预算表格2010.12.9 2 3 2" xfId="3778"/>
    <cellStyle name="差_2011年预算表格2010.12.9 2 4" xfId="3779"/>
    <cellStyle name="差_2011年预算表格2010.12.9 3" xfId="3780"/>
    <cellStyle name="差_2011年预算表格2010.12.9 3 2" xfId="3781"/>
    <cellStyle name="差_2011年预算表格2010.12.9 4" xfId="3782"/>
    <cellStyle name="差_2011年预算表格2010.12.9 4 2" xfId="3783"/>
    <cellStyle name="差_2011年预算表格2010.12.9 5" xfId="3784"/>
    <cellStyle name="差_2011年预算表格2010.12.9_2017年预算草案（债务）" xfId="3785"/>
    <cellStyle name="差_2011年预算表格2010.12.9_2017年预算草案（债务） 2" xfId="3786"/>
    <cellStyle name="差_2011年预算表格2010.12.9_2017年预算草案（债务） 2 2" xfId="3787"/>
    <cellStyle name="差_2011年预算表格2010.12.9_2017年预算草案（债务） 3" xfId="3788"/>
    <cellStyle name="差_2011年预算表格2010.12.9_2017年预算草案（债务） 3 2" xfId="3789"/>
    <cellStyle name="差_2011年预算表格2010.12.9_2017年预算草案（债务） 4" xfId="3790"/>
    <cellStyle name="差_2011年预算表格2010.12.9_基金汇总" xfId="3791"/>
    <cellStyle name="差_2011年预算表格2010.12.9_基金汇总 2" xfId="3792"/>
    <cellStyle name="差_2011年预算表格2010.12.9_基金汇总 2 2" xfId="3793"/>
    <cellStyle name="差_2011年预算表格2010.12.9_基金汇总 3" xfId="3794"/>
    <cellStyle name="差_2011年预算表格2010.12.9_基金汇总 3 2" xfId="3795"/>
    <cellStyle name="差_2011年预算表格2010.12.9_基金汇总 4" xfId="3796"/>
    <cellStyle name="差_2011年预算表格2010.12.9_收入汇总" xfId="3797"/>
    <cellStyle name="差_2011年预算表格2010.12.9_收入汇总 2" xfId="3798"/>
    <cellStyle name="差_2011年预算表格2010.12.9_收入汇总 2 2" xfId="3799"/>
    <cellStyle name="差_2011年预算表格2010.12.9_收入汇总 3" xfId="3800"/>
    <cellStyle name="差_2011年预算表格2010.12.9_收入汇总 3 2" xfId="3801"/>
    <cellStyle name="差_2011年预算表格2010.12.9_收入汇总 4" xfId="3802"/>
    <cellStyle name="差_2011年预算表格2010.12.9_支出汇总" xfId="3803"/>
    <cellStyle name="差_2011年预算表格2010.12.9_支出汇总 2" xfId="3804"/>
    <cellStyle name="差_2011年预算表格2010.12.9_支出汇总 2 2" xfId="3805"/>
    <cellStyle name="差_2011年预算表格2010.12.9_支出汇总 3" xfId="3806"/>
    <cellStyle name="差_2011年预算表格2010.12.9_支出汇总 3 2" xfId="3807"/>
    <cellStyle name="差_2011年预算表格2010.12.9_支出汇总 4" xfId="3808"/>
    <cellStyle name="差_2011年预算大表11-26" xfId="3809"/>
    <cellStyle name="差_2011年预算大表11-26 2" xfId="3810"/>
    <cellStyle name="差_2011年预算大表11-26_2017年预算草案（债务）" xfId="3811"/>
    <cellStyle name="差_2011年预算大表11-26_基金汇总" xfId="3812"/>
    <cellStyle name="差_2011年预算大表11-26_收入汇总" xfId="3813"/>
    <cellStyle name="差_2011年预算大表11-26_支出汇总" xfId="3814"/>
    <cellStyle name="差_2012年省级一般预算收入计划" xfId="3815"/>
    <cellStyle name="差_2012年省级一般预算收入计划 2" xfId="3816"/>
    <cellStyle name="差_2012年省级一般预算收入计划 2 2" xfId="3817"/>
    <cellStyle name="差_2012年省级一般预算收入计划 3" xfId="3818"/>
    <cellStyle name="差_2012年省级一般预算收入计划 3 2" xfId="3819"/>
    <cellStyle name="差_2012年省级一般预算收入计划 4" xfId="3820"/>
    <cellStyle name="差_20160105省级2016年预算情况表（最新）" xfId="3821"/>
    <cellStyle name="差_20160105省级2016年预算情况表（最新） 2" xfId="3822"/>
    <cellStyle name="差_20160105省级2016年预算情况表（最新） 2 2" xfId="3823"/>
    <cellStyle name="差_20160105省级2016年预算情况表（最新） 2 2 2" xfId="3824"/>
    <cellStyle name="差_20160105省级2016年预算情况表（最新） 2 3" xfId="3825"/>
    <cellStyle name="差_20160105省级2016年预算情况表（最新） 2 3 2" xfId="3826"/>
    <cellStyle name="差_20160105省级2016年预算情况表（最新） 2 4" xfId="3827"/>
    <cellStyle name="差_20160105省级2016年预算情况表（最新） 3" xfId="3828"/>
    <cellStyle name="差_20160105省级2016年预算情况表（最新） 3 2" xfId="3829"/>
    <cellStyle name="差_20160105省级2016年预算情况表（最新） 4" xfId="3830"/>
    <cellStyle name="差_20160105省级2016年预算情况表（最新） 4 2" xfId="3831"/>
    <cellStyle name="差_20160105省级2016年预算情况表（最新） 5" xfId="3832"/>
    <cellStyle name="差_20160105省级2016年预算情况表（最新）_2017年预算草案（债务）" xfId="3833"/>
    <cellStyle name="差_20160105省级2016年预算情况表（最新）_2017年预算草案（债务） 2" xfId="3834"/>
    <cellStyle name="差_20160105省级2016年预算情况表（最新）_2017年预算草案（债务） 2 2" xfId="3835"/>
    <cellStyle name="差_20160105省级2016年预算情况表（最新）_2017年预算草案（债务） 3" xfId="3836"/>
    <cellStyle name="差_20160105省级2016年预算情况表（最新）_2017年预算草案（债务） 3 2" xfId="3837"/>
    <cellStyle name="差_20160105省级2016年预算情况表（最新）_2017年预算草案（债务） 4" xfId="3838"/>
    <cellStyle name="差_20160105省级2016年预算情况表（最新）_基金汇总" xfId="3839"/>
    <cellStyle name="差_20160105省级2016年预算情况表（最新）_基金汇总 2" xfId="3840"/>
    <cellStyle name="差_20160105省级2016年预算情况表（最新）_基金汇总 2 2" xfId="3841"/>
    <cellStyle name="差_20160105省级2016年预算情况表（最新）_基金汇总 3" xfId="3842"/>
    <cellStyle name="差_20160105省级2016年预算情况表（最新）_基金汇总 3 2" xfId="3843"/>
    <cellStyle name="差_20160105省级2016年预算情况表（最新）_基金汇总 4" xfId="3844"/>
    <cellStyle name="差_20160105省级2016年预算情况表（最新）_收入汇总" xfId="3845"/>
    <cellStyle name="差_20160105省级2016年预算情况表（最新）_收入汇总 2" xfId="3846"/>
    <cellStyle name="差_20160105省级2016年预算情况表（最新）_收入汇总 2 2" xfId="3847"/>
    <cellStyle name="差_20160105省级2016年预算情况表（最新）_收入汇总 3" xfId="3848"/>
    <cellStyle name="差_20160105省级2016年预算情况表（最新）_收入汇总 3 2" xfId="3849"/>
    <cellStyle name="差_20160105省级2016年预算情况表（最新）_收入汇总 4" xfId="3850"/>
    <cellStyle name="差_20160105省级2016年预算情况表（最新）_支出汇总" xfId="3851"/>
    <cellStyle name="差_20160105省级2016年预算情况表（最新）_支出汇总 2" xfId="3852"/>
    <cellStyle name="差_20160105省级2016年预算情况表（最新）_支出汇总 2 2" xfId="3853"/>
    <cellStyle name="差_20160105省级2016年预算情况表（最新）_支出汇总 3" xfId="3854"/>
    <cellStyle name="差_20160105省级2016年预算情况表（最新）_支出汇总 3 2" xfId="3855"/>
    <cellStyle name="差_20160105省级2016年预算情况表（最新）_支出汇总 4" xfId="3856"/>
    <cellStyle name="差_2016-2017全省国资预算" xfId="3857"/>
    <cellStyle name="差_2016-2017全省国资预算 2" xfId="3858"/>
    <cellStyle name="差_2016-2017全省国资预算 2 2" xfId="3859"/>
    <cellStyle name="差_2016-2017全省国资预算 3" xfId="3860"/>
    <cellStyle name="差_2016-2017全省国资预算 3 2" xfId="3861"/>
    <cellStyle name="差_2016-2017全省国资预算 4" xfId="3862"/>
    <cellStyle name="差_2016年财政专项清理表" xfId="3863"/>
    <cellStyle name="差_2016年预算表格（公式）" xfId="3864"/>
    <cellStyle name="差_2016年预算表格（公式） 2" xfId="3865"/>
    <cellStyle name="差_2016年预算表格（公式） 2 2" xfId="3866"/>
    <cellStyle name="差_2016年预算表格（公式） 2 2 2" xfId="3867"/>
    <cellStyle name="差_2016年预算表格（公式） 2 3" xfId="3868"/>
    <cellStyle name="差_2016年预算表格（公式） 3" xfId="3869"/>
    <cellStyle name="差_2016年预算表格（公式） 3 2" xfId="3870"/>
    <cellStyle name="差_2016年预算表格（公式） 4" xfId="3871"/>
    <cellStyle name="差_2016年预算表格（公式） 4 2" xfId="3872"/>
    <cellStyle name="差_2016年预算表格（公式） 5" xfId="3873"/>
    <cellStyle name="差_2016年预算表格（公式） 5 2" xfId="3874"/>
    <cellStyle name="差_2016年预算表格（公式） 6" xfId="3875"/>
    <cellStyle name="差_20170103省级2017年预算情况表" xfId="3876"/>
    <cellStyle name="差_20170103省级2017年预算情况表 2" xfId="3877"/>
    <cellStyle name="差_20170103省级2017年预算情况表 2 2" xfId="3878"/>
    <cellStyle name="差_20170103省级2017年预算情况表 3" xfId="3879"/>
    <cellStyle name="差_20170103省级2017年预算情况表 3 2" xfId="3880"/>
    <cellStyle name="差_20170103省级2017年预算情况表 4" xfId="3881"/>
    <cellStyle name="差_2017年预算草案（债务）" xfId="3882"/>
    <cellStyle name="差_22湖南" xfId="3883"/>
    <cellStyle name="差_22湖南 2" xfId="3884"/>
    <cellStyle name="差_22湖南 2 2" xfId="3885"/>
    <cellStyle name="差_22湖南 3" xfId="3886"/>
    <cellStyle name="差_27重庆" xfId="3887"/>
    <cellStyle name="差_27重庆 2" xfId="3888"/>
    <cellStyle name="差_27重庆 2 2" xfId="3889"/>
    <cellStyle name="差_27重庆 3" xfId="3890"/>
    <cellStyle name="差_28四川" xfId="3891"/>
    <cellStyle name="差_28四川 2" xfId="3892"/>
    <cellStyle name="差_28四川 2 2" xfId="3893"/>
    <cellStyle name="差_28四川 3" xfId="3894"/>
    <cellStyle name="差_30云南" xfId="3895"/>
    <cellStyle name="差_30云南 2" xfId="3896"/>
    <cellStyle name="差_30云南 2 2" xfId="3897"/>
    <cellStyle name="差_30云南 3" xfId="3898"/>
    <cellStyle name="差_33甘肃" xfId="3899"/>
    <cellStyle name="差_33甘肃 2" xfId="3900"/>
    <cellStyle name="差_33甘肃 2 2" xfId="3901"/>
    <cellStyle name="差_33甘肃 3" xfId="3902"/>
    <cellStyle name="差_34青海" xfId="3903"/>
    <cellStyle name="差_34青海 2" xfId="3904"/>
    <cellStyle name="差_34青海 2 2" xfId="3905"/>
    <cellStyle name="差_34青海 3" xfId="3906"/>
    <cellStyle name="差_4901A573031A00CCE0530A08AF0800CC" xfId="3907"/>
    <cellStyle name="差_4901A573031A00CCE0530A08AF0800CC 2" xfId="3908"/>
    <cellStyle name="差_4901A573031A00CCE0530A08AF0800CC 2 2" xfId="3909"/>
    <cellStyle name="差_4901A573031A00CCE0530A08AF0800CC 3" xfId="3910"/>
    <cellStyle name="差_4901E49D450800C2E0530A08AF0800C2" xfId="3911"/>
    <cellStyle name="差_4901E49D450800C2E0530A08AF0800C2 2" xfId="3912"/>
    <cellStyle name="差_4901E49D450800C2E0530A08AF0800C2 2 2" xfId="3913"/>
    <cellStyle name="差_4901E49D450800C2E0530A08AF0800C2 3" xfId="3914"/>
    <cellStyle name="差_Book1" xfId="3915"/>
    <cellStyle name="差_Book1 2" xfId="3916"/>
    <cellStyle name="差_Book1 2 2" xfId="3917"/>
    <cellStyle name="差_Book1 3" xfId="3918"/>
    <cellStyle name="差_Book1 3 2" xfId="3919"/>
    <cellStyle name="差_Book1 4" xfId="3920"/>
    <cellStyle name="差_Book1_基金汇总" xfId="3921"/>
    <cellStyle name="差_Book1_基金汇总 2" xfId="3922"/>
    <cellStyle name="差_Book1_基金汇总 2 2" xfId="3923"/>
    <cellStyle name="差_Book1_基金汇总 3" xfId="3924"/>
    <cellStyle name="差_Book1_基金汇总 3 2" xfId="3925"/>
    <cellStyle name="差_Book1_基金汇总 4" xfId="3926"/>
    <cellStyle name="差_Book1_收入汇总" xfId="3927"/>
    <cellStyle name="差_Book1_收入汇总 2" xfId="3928"/>
    <cellStyle name="差_Book1_收入汇总 2 2" xfId="3929"/>
    <cellStyle name="差_Book1_收入汇总 3" xfId="3930"/>
    <cellStyle name="差_Book1_收入汇总 3 2" xfId="3931"/>
    <cellStyle name="差_Book1_收入汇总 4" xfId="3932"/>
    <cellStyle name="差_Book1_支出汇总" xfId="3933"/>
    <cellStyle name="差_Book1_支出汇总 2" xfId="3934"/>
    <cellStyle name="差_Book1_支出汇总 2 2" xfId="3935"/>
    <cellStyle name="差_Book1_支出汇总 3" xfId="3936"/>
    <cellStyle name="差_Book1_支出汇总 3 2" xfId="3937"/>
    <cellStyle name="差_Book1_支出汇总 4" xfId="3938"/>
    <cellStyle name="差_gdp" xfId="3939"/>
    <cellStyle name="差_gdp 2" xfId="3940"/>
    <cellStyle name="差_gdp 2 2" xfId="3941"/>
    <cellStyle name="差_gdp 3" xfId="3942"/>
    <cellStyle name="差_Xl0000068" xfId="3943"/>
    <cellStyle name="差_Xl0000068 2" xfId="3944"/>
    <cellStyle name="差_Xl0000068 2 2" xfId="3945"/>
    <cellStyle name="差_Xl0000068 2 2 2" xfId="3946"/>
    <cellStyle name="差_Xl0000068 2 3" xfId="3947"/>
    <cellStyle name="差_Xl0000068 2 3 2" xfId="3948"/>
    <cellStyle name="差_Xl0000068 2 4" xfId="3949"/>
    <cellStyle name="差_Xl0000068 3" xfId="3950"/>
    <cellStyle name="差_Xl0000068 3 2" xfId="3951"/>
    <cellStyle name="差_Xl0000068 4" xfId="3952"/>
    <cellStyle name="差_Xl0000068 4 2" xfId="3953"/>
    <cellStyle name="差_Xl0000068 5" xfId="3954"/>
    <cellStyle name="差_Xl0000068_2017年预算草案（债务）" xfId="3955"/>
    <cellStyle name="差_Xl0000068_2017年预算草案（债务） 2" xfId="3956"/>
    <cellStyle name="差_Xl0000068_2017年预算草案（债务） 2 2" xfId="3957"/>
    <cellStyle name="差_Xl0000068_2017年预算草案（债务） 3" xfId="3958"/>
    <cellStyle name="差_Xl0000068_2017年预算草案（债务） 3 2" xfId="3959"/>
    <cellStyle name="差_Xl0000068_2017年预算草案（债务） 4" xfId="3960"/>
    <cellStyle name="差_Xl0000068_基金汇总" xfId="3961"/>
    <cellStyle name="差_Xl0000068_基金汇总 2" xfId="3962"/>
    <cellStyle name="差_Xl0000068_基金汇总 2 2" xfId="3963"/>
    <cellStyle name="差_Xl0000068_基金汇总 3" xfId="3964"/>
    <cellStyle name="差_Xl0000068_基金汇总 3 2" xfId="3965"/>
    <cellStyle name="差_Xl0000068_基金汇总 4" xfId="3966"/>
    <cellStyle name="差_Xl0000068_收入汇总" xfId="3967"/>
    <cellStyle name="差_Xl0000068_收入汇总 2" xfId="3968"/>
    <cellStyle name="差_Xl0000068_收入汇总 2 2" xfId="3969"/>
    <cellStyle name="差_Xl0000068_收入汇总 3" xfId="3970"/>
    <cellStyle name="差_Xl0000068_收入汇总 3 2" xfId="3971"/>
    <cellStyle name="差_Xl0000068_收入汇总 4" xfId="3972"/>
    <cellStyle name="差_Xl0000068_支出汇总" xfId="3973"/>
    <cellStyle name="差_Xl0000068_支出汇总 2" xfId="3974"/>
    <cellStyle name="差_Xl0000068_支出汇总 2 2" xfId="3975"/>
    <cellStyle name="差_Xl0000068_支出汇总 3" xfId="3976"/>
    <cellStyle name="差_Xl0000068_支出汇总 3 2" xfId="3977"/>
    <cellStyle name="差_Xl0000068_支出汇总 4" xfId="3978"/>
    <cellStyle name="差_Xl0000071" xfId="3979"/>
    <cellStyle name="差_Xl0000071 2" xfId="3980"/>
    <cellStyle name="差_Xl0000071 2 2" xfId="3981"/>
    <cellStyle name="差_Xl0000071 2 2 2" xfId="3982"/>
    <cellStyle name="差_Xl0000071 2 3" xfId="3983"/>
    <cellStyle name="差_Xl0000071 2 3 2" xfId="3984"/>
    <cellStyle name="差_Xl0000071 2 4" xfId="3985"/>
    <cellStyle name="差_Xl0000071 3" xfId="3986"/>
    <cellStyle name="差_Xl0000071 3 2" xfId="3987"/>
    <cellStyle name="差_Xl0000071 4" xfId="3988"/>
    <cellStyle name="差_Xl0000071 4 2" xfId="3989"/>
    <cellStyle name="差_Xl0000071 5" xfId="3990"/>
    <cellStyle name="差_Xl0000071_2017年预算草案（债务）" xfId="3991"/>
    <cellStyle name="差_Xl0000071_2017年预算草案（债务） 2" xfId="3992"/>
    <cellStyle name="差_Xl0000071_2017年预算草案（债务） 2 2" xfId="3993"/>
    <cellStyle name="差_Xl0000071_2017年预算草案（债务） 3" xfId="3994"/>
    <cellStyle name="差_Xl0000071_2017年预算草案（债务） 3 2" xfId="3995"/>
    <cellStyle name="差_Xl0000071_2017年预算草案（债务） 4" xfId="3996"/>
    <cellStyle name="差_Xl0000071_基金汇总" xfId="3997"/>
    <cellStyle name="差_Xl0000071_基金汇总 2" xfId="3998"/>
    <cellStyle name="差_Xl0000071_基金汇总 2 2" xfId="3999"/>
    <cellStyle name="差_Xl0000071_基金汇总 3" xfId="4000"/>
    <cellStyle name="差_Xl0000071_基金汇总 3 2" xfId="4001"/>
    <cellStyle name="差_Xl0000071_基金汇总 4" xfId="4002"/>
    <cellStyle name="差_Xl0000071_收入汇总" xfId="4003"/>
    <cellStyle name="差_Xl0000071_收入汇总 2" xfId="4004"/>
    <cellStyle name="差_Xl0000071_收入汇总 2 2" xfId="4005"/>
    <cellStyle name="差_Xl0000071_收入汇总 3" xfId="4006"/>
    <cellStyle name="差_Xl0000071_收入汇总 3 2" xfId="4007"/>
    <cellStyle name="差_Xl0000071_收入汇总 4" xfId="4008"/>
    <cellStyle name="差_Xl0000071_支出汇总" xfId="4009"/>
    <cellStyle name="差_Xl0000071_支出汇总 2" xfId="4010"/>
    <cellStyle name="差_Xl0000071_支出汇总 2 2" xfId="4011"/>
    <cellStyle name="差_Xl0000071_支出汇总 3" xfId="4012"/>
    <cellStyle name="差_Xl0000071_支出汇总 3 2" xfId="4013"/>
    <cellStyle name="差_Xl0000071_支出汇总 4" xfId="4014"/>
    <cellStyle name="差_Xl0000302" xfId="4015"/>
    <cellStyle name="差_Xl0000302 2" xfId="4016"/>
    <cellStyle name="差_Xl0000302 2 2" xfId="4017"/>
    <cellStyle name="差_Xl0000302 2 2 2" xfId="4018"/>
    <cellStyle name="差_Xl0000302 2 3" xfId="4019"/>
    <cellStyle name="差_Xl0000302 3" xfId="4020"/>
    <cellStyle name="差_Xl0000302 3 2" xfId="4021"/>
    <cellStyle name="差_Xl0000302 4" xfId="4022"/>
    <cellStyle name="差_Xl0000302 4 2" xfId="4023"/>
    <cellStyle name="差_Xl0000302 5" xfId="4024"/>
    <cellStyle name="差_Xl0000302 5 2" xfId="4025"/>
    <cellStyle name="差_Xl0000302 6" xfId="4026"/>
    <cellStyle name="差_不含人员经费系数" xfId="4027"/>
    <cellStyle name="差_不含人员经费系数 2" xfId="4028"/>
    <cellStyle name="差_不含人员经费系数 2 2" xfId="4029"/>
    <cellStyle name="差_不含人员经费系数 3" xfId="4030"/>
    <cellStyle name="差_财政厅编制用表（2011年报省人大）" xfId="4031"/>
    <cellStyle name="差_财政厅编制用表（2011年报省人大） 2" xfId="4032"/>
    <cellStyle name="差_财政厅编制用表（2011年报省人大） 2 2" xfId="4033"/>
    <cellStyle name="差_财政厅编制用表（2011年报省人大） 2 2 2" xfId="4034"/>
    <cellStyle name="差_财政厅编制用表（2011年报省人大） 2 3" xfId="4035"/>
    <cellStyle name="差_财政厅编制用表（2011年报省人大） 2 3 2" xfId="4036"/>
    <cellStyle name="差_财政厅编制用表（2011年报省人大） 2 4" xfId="4037"/>
    <cellStyle name="差_财政厅编制用表（2011年报省人大） 3" xfId="4038"/>
    <cellStyle name="差_财政厅编制用表（2011年报省人大） 3 2" xfId="4039"/>
    <cellStyle name="差_财政厅编制用表（2011年报省人大） 4" xfId="4040"/>
    <cellStyle name="差_财政厅编制用表（2011年报省人大） 4 2" xfId="4041"/>
    <cellStyle name="差_财政厅编制用表（2011年报省人大） 5" xfId="4042"/>
    <cellStyle name="差_财政厅编制用表（2011年报省人大）_2017年预算草案（债务）" xfId="4043"/>
    <cellStyle name="差_财政厅编制用表（2011年报省人大）_2017年预算草案（债务） 2" xfId="4044"/>
    <cellStyle name="差_财政厅编制用表（2011年报省人大）_2017年预算草案（债务） 2 2" xfId="4045"/>
    <cellStyle name="差_财政厅编制用表（2011年报省人大）_2017年预算草案（债务） 3" xfId="4046"/>
    <cellStyle name="差_财政厅编制用表（2011年报省人大）_2017年预算草案（债务） 3 2" xfId="4047"/>
    <cellStyle name="差_财政厅编制用表（2011年报省人大）_2017年预算草案（债务） 4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A7" sqref="A7"/>
    </sheetView>
  </sheetViews>
  <sheetFormatPr defaultColWidth="9.00390625" defaultRowHeight="14.25"/>
  <cols>
    <col min="1" max="1" width="148.375" style="0" customWidth="1"/>
    <col min="2" max="2" width="9.00390625" style="0" hidden="1" customWidth="1"/>
  </cols>
  <sheetData>
    <row r="1" spans="1:2" ht="36.75" customHeight="1">
      <c r="A1" t="s">
        <v>0</v>
      </c>
      <c r="B1" t="s">
        <v>1</v>
      </c>
    </row>
    <row r="2" ht="52.5" customHeight="1">
      <c r="B2" t="s">
        <v>2</v>
      </c>
    </row>
    <row r="3" spans="1:2" ht="178.5" customHeight="1">
      <c r="A3" t="s">
        <v>3</v>
      </c>
      <c r="B3" t="s">
        <v>4</v>
      </c>
    </row>
    <row r="4" spans="1:2" ht="51.75" customHeight="1">
      <c r="A4" t="s">
        <v>0</v>
      </c>
      <c r="B4" t="s">
        <v>5</v>
      </c>
    </row>
    <row r="5" ht="33" customHeight="1">
      <c r="B5" t="s">
        <v>6</v>
      </c>
    </row>
    <row r="6" ht="42" customHeight="1">
      <c r="B6" t="s">
        <v>7</v>
      </c>
    </row>
  </sheetData>
  <sheetProtection/>
  <printOptions/>
  <pageMargins left="0" right="0.5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37.375" style="0" customWidth="1"/>
    <col min="2" max="2" width="22.375" style="0" customWidth="1"/>
    <col min="3" max="3" width="27.50390625" style="0" customWidth="1"/>
    <col min="4" max="4" width="17.25390625" style="0" customWidth="1"/>
  </cols>
  <sheetData>
    <row r="1" ht="14.25">
      <c r="A1" t="s">
        <v>692</v>
      </c>
    </row>
    <row r="2" ht="39.75" customHeight="1">
      <c r="A2" t="s">
        <v>693</v>
      </c>
    </row>
    <row r="3" spans="1:4" ht="22.5" customHeight="1">
      <c r="A3" t="s">
        <v>694</v>
      </c>
      <c r="D3" t="s">
        <v>30</v>
      </c>
    </row>
    <row r="4" spans="1:4" ht="32.25" customHeight="1">
      <c r="A4" t="s">
        <v>89</v>
      </c>
      <c r="B4">
        <v>40300</v>
      </c>
      <c r="C4" t="s">
        <v>695</v>
      </c>
      <c r="D4">
        <v>31972</v>
      </c>
    </row>
    <row r="5" spans="1:4" ht="32.25" customHeight="1">
      <c r="A5" t="s">
        <v>696</v>
      </c>
      <c r="B5">
        <v>403</v>
      </c>
      <c r="C5" t="s">
        <v>697</v>
      </c>
      <c r="D5">
        <f>D9+D11</f>
        <v>9883</v>
      </c>
    </row>
    <row r="6" spans="1:4" ht="32.25" customHeight="1">
      <c r="A6" t="s">
        <v>698</v>
      </c>
      <c r="B6">
        <f>B7+B8</f>
        <v>403</v>
      </c>
      <c r="C6" t="s">
        <v>699</v>
      </c>
    </row>
    <row r="7" spans="1:4" ht="32.25" customHeight="1">
      <c r="A7" t="s">
        <v>700</v>
      </c>
      <c r="B7">
        <v>403</v>
      </c>
      <c r="C7" t="s">
        <v>701</v>
      </c>
    </row>
    <row r="8" spans="1:4" ht="32.25" customHeight="1">
      <c r="A8" t="s">
        <v>702</v>
      </c>
      <c r="C8" t="s">
        <v>703</v>
      </c>
    </row>
    <row r="9" spans="1:4" ht="32.25" customHeight="1">
      <c r="A9" t="s">
        <v>704</v>
      </c>
      <c r="B9">
        <v>1152</v>
      </c>
      <c r="C9" t="s">
        <v>705</v>
      </c>
      <c r="D9">
        <v>8000</v>
      </c>
    </row>
    <row r="10" spans="1:4" ht="32.25" customHeight="1">
      <c r="A10" t="s">
        <v>706</v>
      </c>
      <c r="C10" t="s">
        <v>707</v>
      </c>
    </row>
    <row r="11" spans="1:4" ht="32.25" customHeight="1">
      <c r="A11" t="s">
        <v>708</v>
      </c>
      <c r="C11" t="s">
        <v>709</v>
      </c>
      <c r="D11">
        <v>1883</v>
      </c>
    </row>
    <row r="12" spans="1:4" ht="32.25" customHeight="1">
      <c r="A12" t="s">
        <v>710</v>
      </c>
      <c r="C12" t="s">
        <v>711</v>
      </c>
    </row>
    <row r="13" spans="1:2" ht="32.25" customHeight="1">
      <c r="A13" t="s">
        <v>712</v>
      </c>
      <c r="B13">
        <v>0</v>
      </c>
    </row>
    <row r="14" ht="32.25" customHeight="1"/>
    <row r="15" spans="1:4" ht="32.25" customHeight="1">
      <c r="A15" t="s">
        <v>713</v>
      </c>
      <c r="B15">
        <f>B4+B5+B9+B13</f>
        <v>41855</v>
      </c>
      <c r="C15" t="s">
        <v>121</v>
      </c>
      <c r="D15">
        <f>D4+D5</f>
        <v>41855</v>
      </c>
    </row>
  </sheetData>
  <sheetProtection/>
  <mergeCells count="1">
    <mergeCell ref="A2:D2"/>
  </mergeCells>
  <printOptions horizontalCentered="1"/>
  <pageMargins left="0.71" right="0.71" top="0.75" bottom="0.75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43.25390625" style="0" customWidth="1"/>
    <col min="2" max="2" width="20.125" style="0" customWidth="1"/>
    <col min="3" max="3" width="11.75390625" style="0" customWidth="1"/>
    <col min="4" max="4" width="27.375" style="0" customWidth="1"/>
  </cols>
  <sheetData>
    <row r="1" ht="14.25">
      <c r="A1" t="s">
        <v>714</v>
      </c>
    </row>
    <row r="2" ht="42.75" customHeight="1">
      <c r="A2" t="s">
        <v>715</v>
      </c>
    </row>
    <row r="3" spans="1:4" ht="18.75" customHeight="1">
      <c r="A3" t="s">
        <v>716</v>
      </c>
      <c r="D3" t="s">
        <v>489</v>
      </c>
    </row>
    <row r="4" spans="1:4" ht="33.75" customHeight="1">
      <c r="A4" t="s">
        <v>717</v>
      </c>
      <c r="B4" t="s">
        <v>59</v>
      </c>
      <c r="C4" t="s">
        <v>60</v>
      </c>
      <c r="D4" t="s">
        <v>61</v>
      </c>
    </row>
    <row r="5" spans="1:4" ht="19.5" customHeight="1">
      <c r="A5" t="s">
        <v>718</v>
      </c>
      <c r="D5">
        <f aca="true" t="shared" si="0" ref="D5:D18">IF(B5=0,"",ROUND(C5/B5*100,1))</f>
      </c>
    </row>
    <row r="6" spans="1:4" ht="19.5" customHeight="1">
      <c r="A6" t="s">
        <v>719</v>
      </c>
      <c r="D6">
        <f t="shared" si="0"/>
      </c>
    </row>
    <row r="7" spans="1:4" ht="19.5" customHeight="1">
      <c r="A7" t="s">
        <v>720</v>
      </c>
      <c r="D7">
        <f t="shared" si="0"/>
      </c>
    </row>
    <row r="8" spans="1:4" ht="19.5" customHeight="1">
      <c r="A8" t="s">
        <v>721</v>
      </c>
      <c r="D8">
        <f t="shared" si="0"/>
      </c>
    </row>
    <row r="9" spans="1:4" ht="19.5" customHeight="1">
      <c r="A9" t="s">
        <v>722</v>
      </c>
      <c r="B9">
        <v>1000</v>
      </c>
      <c r="C9">
        <v>600</v>
      </c>
      <c r="D9">
        <f t="shared" si="0"/>
        <v>60</v>
      </c>
    </row>
    <row r="10" spans="1:4" ht="19.5" customHeight="1">
      <c r="A10" t="s">
        <v>723</v>
      </c>
      <c r="B10">
        <v>564</v>
      </c>
      <c r="C10">
        <v>400</v>
      </c>
      <c r="D10">
        <f t="shared" si="0"/>
        <v>70.9</v>
      </c>
    </row>
    <row r="11" spans="1:4" ht="19.5" customHeight="1">
      <c r="A11" t="s">
        <v>724</v>
      </c>
      <c r="B11">
        <v>42326</v>
      </c>
      <c r="C11">
        <v>38000</v>
      </c>
      <c r="D11">
        <f t="shared" si="0"/>
        <v>89.8</v>
      </c>
    </row>
    <row r="12" spans="1:4" ht="19.5" customHeight="1">
      <c r="A12" t="s">
        <v>725</v>
      </c>
      <c r="D12">
        <f t="shared" si="0"/>
      </c>
    </row>
    <row r="13" spans="1:4" ht="19.5" customHeight="1">
      <c r="A13" t="s">
        <v>726</v>
      </c>
      <c r="D13">
        <f t="shared" si="0"/>
      </c>
    </row>
    <row r="14" spans="1:4" ht="19.5" customHeight="1">
      <c r="A14" t="s">
        <v>727</v>
      </c>
      <c r="B14">
        <v>1168</v>
      </c>
      <c r="C14">
        <v>1000</v>
      </c>
      <c r="D14">
        <f t="shared" si="0"/>
        <v>85.6</v>
      </c>
    </row>
    <row r="15" spans="1:4" ht="19.5" customHeight="1">
      <c r="A15" t="s">
        <v>728</v>
      </c>
      <c r="D15">
        <f t="shared" si="0"/>
      </c>
    </row>
    <row r="16" spans="1:4" ht="19.5" customHeight="1">
      <c r="A16" t="s">
        <v>729</v>
      </c>
      <c r="D16">
        <f t="shared" si="0"/>
      </c>
    </row>
    <row r="17" spans="1:4" ht="19.5" customHeight="1">
      <c r="A17" t="s">
        <v>730</v>
      </c>
      <c r="D17">
        <f t="shared" si="0"/>
      </c>
    </row>
    <row r="18" spans="1:4" ht="19.5" customHeight="1">
      <c r="A18" t="s">
        <v>731</v>
      </c>
      <c r="B18">
        <v>455</v>
      </c>
      <c r="C18">
        <v>300</v>
      </c>
      <c r="D18">
        <f t="shared" si="0"/>
        <v>65.9</v>
      </c>
    </row>
    <row r="19" spans="1:4" ht="19.5" customHeight="1">
      <c r="A19" t="s">
        <v>732</v>
      </c>
      <c r="D19">
        <f>IF(B19=0,"",ROUND(C19/B19*100,1))</f>
      </c>
    </row>
    <row r="20" spans="1:4" ht="19.5" customHeight="1">
      <c r="A20" t="s">
        <v>733</v>
      </c>
      <c r="D20">
        <f>IF(B20=0,"",ROUND(C20/B20*100,1))</f>
      </c>
    </row>
    <row r="21" spans="1:4" ht="19.5" customHeight="1">
      <c r="A21" t="s">
        <v>734</v>
      </c>
      <c r="D21">
        <f>IF(B21=0,"",ROUND(C21/B21*100,1))</f>
      </c>
    </row>
    <row r="22" spans="1:4" ht="19.5" customHeight="1">
      <c r="A22" t="s">
        <v>89</v>
      </c>
      <c r="B22">
        <f>B9+B10+B11+B14+B18</f>
        <v>45513</v>
      </c>
      <c r="C22">
        <f>C9+C10+C11+C14+C18</f>
        <v>40300</v>
      </c>
      <c r="D22">
        <f>IF(B22=0,"",ROUND(C22/B22*100,1))</f>
        <v>88.5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5.7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protectedRanges>
    <protectedRange sqref="B22" name="区域1"/>
    <protectedRange sqref="D23:D27" name="区域1_1"/>
    <protectedRange sqref="G35:G40" name="区域1_2"/>
    <protectedRange sqref="M48:M53" name="区域1_3"/>
    <protectedRange sqref="U61:U66" name="区域1_4"/>
    <protectedRange sqref="AE74:AE79" name="区域1_5"/>
    <protectedRange sqref="AQ87:AQ92" name="区域1_6"/>
    <protectedRange sqref="BE100:BE105" name="区域1_7"/>
    <protectedRange sqref="BU113:BU118" name="区域1_8"/>
    <protectedRange sqref="CM126:CM131" name="区域1_9"/>
    <protectedRange sqref="DG139:DG144" name="区域1_10"/>
    <protectedRange sqref="EC152:EC157" name="区域1_11"/>
    <protectedRange sqref="FA165:FA170" name="区域1_12"/>
    <protectedRange sqref="GA178:GA183" name="区域1_13"/>
    <protectedRange sqref="HC191:HC196" name="区域1_14"/>
    <protectedRange sqref="IG204:IG209" name="区域1_15"/>
    <protectedRange sqref="G29:G34" name="区域1_18"/>
    <protectedRange sqref="M42:M47" name="区域1_19"/>
    <protectedRange sqref="U55:U60" name="区域1_20"/>
    <protectedRange sqref="AE68:AE73" name="区域1_21"/>
    <protectedRange sqref="AQ81:AQ86" name="区域1_22"/>
    <protectedRange sqref="BE94:BE99" name="区域1_23"/>
    <protectedRange sqref="BU107:BU112" name="区域1_24"/>
    <protectedRange sqref="CM120:CM125" name="区域1_25"/>
    <protectedRange sqref="DG133:DG138" name="区域1_26"/>
    <protectedRange sqref="EC146:EC151" name="区域1_27"/>
    <protectedRange sqref="FA159:FA164" name="区域1_28"/>
    <protectedRange sqref="GA172:GA177" name="区域1_29"/>
    <protectedRange sqref="HC185:HC190" name="区域1_30"/>
    <protectedRange sqref="IG198:IG203" name="区域1_31"/>
    <protectedRange sqref="B17:B21 C17:C20" name="区域1_32"/>
    <protectedRange sqref="G23:G28" name="区域1_34"/>
    <protectedRange sqref="M36:M41" name="区域1_35"/>
    <protectedRange sqref="U49:U54" name="区域1_36"/>
    <protectedRange sqref="AE62:AE67" name="区域1_37"/>
    <protectedRange sqref="AQ75:AQ80" name="区域1_38"/>
    <protectedRange sqref="BE88:BE93" name="区域1_39"/>
    <protectedRange sqref="BU101:BU106" name="区域1_40"/>
    <protectedRange sqref="CM114:CM119" name="区域1_41"/>
    <protectedRange sqref="DG127:DG132" name="区域1_42"/>
    <protectedRange sqref="EC140:EC145" name="区域1_43"/>
    <protectedRange sqref="FA153:FA158" name="区域1_44"/>
    <protectedRange sqref="GA166:GA171" name="区域1_45"/>
    <protectedRange sqref="HC179:HC184" name="区域1_46"/>
    <protectedRange sqref="IG192:IG197" name="区域1_47"/>
    <protectedRange sqref="B12:B15 C12:C15" name="区域1_48"/>
  </protectedRanges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1"/>
  <sheetViews>
    <sheetView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1" width="55.25390625" style="0" customWidth="1"/>
    <col min="2" max="2" width="22.375" style="0" customWidth="1"/>
    <col min="3" max="3" width="15.25390625" style="0" customWidth="1"/>
    <col min="4" max="4" width="27.625" style="0" customWidth="1"/>
  </cols>
  <sheetData>
    <row r="1" spans="1:4" ht="14.25">
      <c r="A1" t="s">
        <v>735</v>
      </c>
      <c r="D1" t="s">
        <v>0</v>
      </c>
    </row>
    <row r="2" ht="42.75" customHeight="1">
      <c r="A2" t="s">
        <v>736</v>
      </c>
    </row>
    <row r="3" spans="1:4" ht="27" customHeight="1">
      <c r="A3" t="s">
        <v>737</v>
      </c>
      <c r="C3" t="s">
        <v>30</v>
      </c>
    </row>
    <row r="4" spans="1:4" ht="54.75" customHeight="1">
      <c r="A4" t="s">
        <v>717</v>
      </c>
      <c r="B4" t="s">
        <v>59</v>
      </c>
      <c r="C4" t="s">
        <v>60</v>
      </c>
      <c r="D4" t="s">
        <v>61</v>
      </c>
    </row>
    <row r="5" spans="1:4" ht="14.25">
      <c r="A5" t="s">
        <v>738</v>
      </c>
      <c r="B5">
        <f>SUM(B6:B8)</f>
        <v>70</v>
      </c>
      <c r="C5">
        <f>SUM(C6:C8)</f>
        <v>0</v>
      </c>
      <c r="D5">
        <f aca="true" t="shared" si="0" ref="D5:D52">IF(B5=0,"",ROUND(C5/B5*100,1))</f>
        <v>0</v>
      </c>
    </row>
    <row r="6" spans="1:4" ht="14.25">
      <c r="A6" t="s">
        <v>739</v>
      </c>
      <c r="D6">
        <f t="shared" si="0"/>
      </c>
    </row>
    <row r="7" spans="1:4" ht="14.25">
      <c r="A7" t="s">
        <v>740</v>
      </c>
      <c r="B7">
        <v>63</v>
      </c>
      <c r="D7">
        <f t="shared" si="0"/>
        <v>0</v>
      </c>
    </row>
    <row r="8" spans="1:4" ht="14.25">
      <c r="A8" t="s">
        <v>741</v>
      </c>
      <c r="B8">
        <v>7</v>
      </c>
      <c r="D8">
        <f t="shared" si="0"/>
        <v>0</v>
      </c>
    </row>
    <row r="9" spans="1:4" ht="14.25">
      <c r="A9" t="s">
        <v>742</v>
      </c>
      <c r="B9">
        <f>SUM(B10:B12)</f>
        <v>21</v>
      </c>
      <c r="C9">
        <f>SUM(C10:C12)</f>
        <v>31</v>
      </c>
      <c r="D9">
        <f t="shared" si="0"/>
        <v>147.6</v>
      </c>
    </row>
    <row r="10" spans="1:4" ht="14.25">
      <c r="A10" t="s">
        <v>743</v>
      </c>
      <c r="B10">
        <v>21</v>
      </c>
      <c r="C10">
        <v>31</v>
      </c>
      <c r="D10">
        <f t="shared" si="0"/>
        <v>147.6</v>
      </c>
    </row>
    <row r="11" spans="1:4" ht="14.25">
      <c r="A11" t="s">
        <v>744</v>
      </c>
      <c r="D11">
        <f t="shared" si="0"/>
      </c>
    </row>
    <row r="12" spans="1:4" ht="14.25">
      <c r="A12" t="s">
        <v>745</v>
      </c>
      <c r="D12">
        <f t="shared" si="0"/>
      </c>
    </row>
    <row r="13" spans="1:4" ht="14.25">
      <c r="A13" t="s">
        <v>746</v>
      </c>
      <c r="B13">
        <f>SUM(B14:B15)</f>
        <v>0</v>
      </c>
      <c r="C13">
        <f>SUM(C14:C15)</f>
        <v>0</v>
      </c>
      <c r="D13">
        <f t="shared" si="0"/>
      </c>
    </row>
    <row r="14" spans="1:4" ht="14.25">
      <c r="A14" t="s">
        <v>747</v>
      </c>
      <c r="D14">
        <f t="shared" si="0"/>
      </c>
    </row>
    <row r="15" spans="1:4" ht="14.25">
      <c r="A15" t="s">
        <v>748</v>
      </c>
      <c r="D15">
        <f t="shared" si="0"/>
      </c>
    </row>
    <row r="16" spans="1:4" ht="14.25">
      <c r="A16" t="s">
        <v>749</v>
      </c>
      <c r="B16">
        <f>SUM(B17:B26)</f>
        <v>62126</v>
      </c>
      <c r="C16">
        <f>SUM(C17:C26)</f>
        <v>29735</v>
      </c>
      <c r="D16">
        <f t="shared" si="0"/>
        <v>47.9</v>
      </c>
    </row>
    <row r="17" spans="1:4" ht="14.25">
      <c r="A17" t="s">
        <v>750</v>
      </c>
      <c r="B17">
        <v>19256</v>
      </c>
      <c r="C17">
        <v>27132</v>
      </c>
      <c r="D17">
        <f t="shared" si="0"/>
        <v>140.9</v>
      </c>
    </row>
    <row r="18" spans="1:4" ht="14.25">
      <c r="A18" t="s">
        <v>751</v>
      </c>
      <c r="B18">
        <v>1010</v>
      </c>
      <c r="C18">
        <v>600</v>
      </c>
      <c r="D18">
        <f t="shared" si="0"/>
        <v>59.4</v>
      </c>
    </row>
    <row r="19" spans="1:4" ht="14.25">
      <c r="A19" t="s">
        <v>752</v>
      </c>
      <c r="B19">
        <v>559</v>
      </c>
      <c r="C19">
        <v>405</v>
      </c>
      <c r="D19">
        <f t="shared" si="0"/>
        <v>72.5</v>
      </c>
    </row>
    <row r="20" spans="1:4" ht="14.25">
      <c r="A20" t="s">
        <v>753</v>
      </c>
      <c r="B20">
        <v>1001</v>
      </c>
      <c r="C20">
        <v>1168</v>
      </c>
      <c r="D20">
        <f t="shared" si="0"/>
        <v>116.7</v>
      </c>
    </row>
    <row r="21" spans="1:4" ht="14.25">
      <c r="A21" t="s">
        <v>754</v>
      </c>
      <c r="B21">
        <v>300</v>
      </c>
      <c r="C21">
        <v>430</v>
      </c>
      <c r="D21">
        <f t="shared" si="0"/>
        <v>143.3</v>
      </c>
    </row>
    <row r="22" spans="1:4" ht="14.25">
      <c r="A22" t="s">
        <v>755</v>
      </c>
      <c r="D22">
        <f t="shared" si="0"/>
      </c>
    </row>
    <row r="23" spans="1:4" ht="14.25">
      <c r="A23" t="s">
        <v>756</v>
      </c>
      <c r="D23">
        <f t="shared" si="0"/>
      </c>
    </row>
    <row r="24" spans="1:4" ht="14.25">
      <c r="A24" t="s">
        <v>757</v>
      </c>
      <c r="D24">
        <f t="shared" si="0"/>
      </c>
    </row>
    <row r="25" spans="1:4" ht="14.25">
      <c r="A25" t="s">
        <v>758</v>
      </c>
      <c r="D25">
        <f t="shared" si="0"/>
      </c>
    </row>
    <row r="26" spans="1:4" ht="14.25">
      <c r="A26" t="s">
        <v>759</v>
      </c>
      <c r="B26">
        <v>40000</v>
      </c>
      <c r="D26">
        <f t="shared" si="0"/>
        <v>0</v>
      </c>
    </row>
    <row r="27" spans="1:4" ht="14.25">
      <c r="A27" t="s">
        <v>760</v>
      </c>
      <c r="B27">
        <f>SUM(B28:B32)</f>
        <v>0</v>
      </c>
      <c r="C27">
        <f>SUM(C28:C32)</f>
        <v>0</v>
      </c>
      <c r="D27">
        <f t="shared" si="0"/>
      </c>
    </row>
    <row r="28" spans="1:4" ht="14.25">
      <c r="A28" t="s">
        <v>761</v>
      </c>
      <c r="D28">
        <f t="shared" si="0"/>
      </c>
    </row>
    <row r="29" spans="1:4" ht="14.25">
      <c r="A29" t="s">
        <v>762</v>
      </c>
      <c r="D29">
        <f t="shared" si="0"/>
      </c>
    </row>
    <row r="30" spans="1:4" ht="14.25">
      <c r="A30" t="s">
        <v>763</v>
      </c>
      <c r="D30">
        <f t="shared" si="0"/>
      </c>
    </row>
    <row r="31" spans="1:4" ht="14.25">
      <c r="A31" t="s">
        <v>764</v>
      </c>
      <c r="D31">
        <f t="shared" si="0"/>
      </c>
    </row>
    <row r="32" spans="1:4" ht="14.25">
      <c r="A32" t="s">
        <v>765</v>
      </c>
      <c r="D32">
        <f t="shared" si="0"/>
      </c>
    </row>
    <row r="33" spans="1:4" ht="14.25">
      <c r="A33" t="s">
        <v>766</v>
      </c>
      <c r="B33">
        <f>SUM(B34:B43)</f>
        <v>124</v>
      </c>
      <c r="C33">
        <f>SUM(C34:C43)</f>
        <v>0</v>
      </c>
      <c r="D33">
        <f t="shared" si="0"/>
        <v>0</v>
      </c>
    </row>
    <row r="34" spans="1:4" ht="14.25">
      <c r="A34" t="s">
        <v>767</v>
      </c>
      <c r="D34">
        <f t="shared" si="0"/>
      </c>
    </row>
    <row r="35" spans="1:4" ht="14.25">
      <c r="A35" t="s">
        <v>768</v>
      </c>
      <c r="B35">
        <v>124</v>
      </c>
      <c r="D35">
        <f t="shared" si="0"/>
        <v>0</v>
      </c>
    </row>
    <row r="36" spans="1:4" ht="14.25">
      <c r="A36" t="s">
        <v>769</v>
      </c>
      <c r="D36">
        <f t="shared" si="0"/>
      </c>
    </row>
    <row r="37" spans="1:4" ht="14.25">
      <c r="A37" t="s">
        <v>770</v>
      </c>
      <c r="D37">
        <f t="shared" si="0"/>
      </c>
    </row>
    <row r="38" spans="1:4" ht="14.25">
      <c r="A38" t="s">
        <v>771</v>
      </c>
      <c r="D38">
        <f t="shared" si="0"/>
      </c>
    </row>
    <row r="39" spans="1:4" ht="14.25">
      <c r="A39" t="s">
        <v>772</v>
      </c>
      <c r="D39">
        <f t="shared" si="0"/>
      </c>
    </row>
    <row r="40" spans="1:4" ht="14.25">
      <c r="A40" t="s">
        <v>773</v>
      </c>
      <c r="D40">
        <f t="shared" si="0"/>
      </c>
    </row>
    <row r="41" spans="1:4" ht="14.25">
      <c r="A41" t="s">
        <v>774</v>
      </c>
      <c r="D41">
        <f t="shared" si="0"/>
      </c>
    </row>
    <row r="42" spans="1:4" ht="14.25">
      <c r="A42" t="s">
        <v>775</v>
      </c>
      <c r="D42">
        <f t="shared" si="0"/>
      </c>
    </row>
    <row r="43" spans="1:4" ht="14.25">
      <c r="A43" t="s">
        <v>776</v>
      </c>
      <c r="D43">
        <f t="shared" si="0"/>
      </c>
    </row>
    <row r="44" spans="1:4" ht="14.25">
      <c r="A44" t="s">
        <v>777</v>
      </c>
      <c r="B44">
        <f>SUM(B45)</f>
        <v>0</v>
      </c>
      <c r="C44">
        <f>SUM(C45)</f>
        <v>0</v>
      </c>
      <c r="D44">
        <f t="shared" si="0"/>
      </c>
    </row>
    <row r="45" spans="1:4" ht="14.25">
      <c r="A45" t="s">
        <v>778</v>
      </c>
      <c r="D45">
        <f t="shared" si="0"/>
      </c>
    </row>
    <row r="46" spans="1:4" ht="14.25">
      <c r="A46" t="s">
        <v>779</v>
      </c>
      <c r="B46">
        <f>SUM(B47:B49)</f>
        <v>477</v>
      </c>
      <c r="C46">
        <f>SUM(C47:C49)</f>
        <v>110</v>
      </c>
      <c r="D46">
        <f t="shared" si="0"/>
        <v>23.1</v>
      </c>
    </row>
    <row r="47" spans="1:4" ht="14.25">
      <c r="A47" t="s">
        <v>780</v>
      </c>
      <c r="D47">
        <f t="shared" si="0"/>
      </c>
    </row>
    <row r="48" spans="1:4" ht="14.25">
      <c r="A48" t="s">
        <v>781</v>
      </c>
      <c r="D48">
        <f t="shared" si="0"/>
      </c>
    </row>
    <row r="49" spans="1:4" ht="14.25">
      <c r="A49" t="s">
        <v>782</v>
      </c>
      <c r="B49">
        <v>477</v>
      </c>
      <c r="C49">
        <v>110</v>
      </c>
      <c r="D49">
        <f t="shared" si="0"/>
        <v>23.1</v>
      </c>
    </row>
    <row r="50" spans="1:4" ht="14.25">
      <c r="A50" t="s">
        <v>783</v>
      </c>
      <c r="B50">
        <v>1388</v>
      </c>
      <c r="C50">
        <v>2096</v>
      </c>
      <c r="D50">
        <f t="shared" si="0"/>
        <v>151</v>
      </c>
    </row>
    <row r="51" spans="1:4" ht="14.25">
      <c r="A51" t="s">
        <v>784</v>
      </c>
      <c r="B51">
        <v>0</v>
      </c>
      <c r="D51">
        <f t="shared" si="0"/>
      </c>
    </row>
    <row r="52" spans="1:4" ht="14.25">
      <c r="A52" t="s">
        <v>785</v>
      </c>
      <c r="B52">
        <v>9400</v>
      </c>
      <c r="D52">
        <f t="shared" si="0"/>
        <v>0</v>
      </c>
    </row>
    <row r="61" spans="1:4" ht="14.25">
      <c r="A61" t="s">
        <v>695</v>
      </c>
      <c r="B61">
        <f>SUM(B5,B9,B13,B16,B27,B33,B44,B46,B50:B52)</f>
        <v>73606</v>
      </c>
      <c r="C61">
        <f>SUM(C5,C9,C13,C16,C27,C33,C44,C46,C50:C52)</f>
        <v>31972</v>
      </c>
      <c r="D61">
        <f>IF(B61=0,"",ROUND(C61/B61*100,1))</f>
        <v>43.4</v>
      </c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B15"/>
  <sheetViews>
    <sheetView zoomScaleSheetLayoutView="100" zoomScalePageLayoutView="0" workbookViewId="0" topLeftCell="A1">
      <selection activeCell="B3" sqref="B3"/>
    </sheetView>
  </sheetViews>
  <sheetFormatPr defaultColWidth="9.00390625" defaultRowHeight="14.25"/>
  <cols>
    <col min="1" max="1" width="49.50390625" style="0" customWidth="1"/>
    <col min="2" max="2" width="34.50390625" style="0" customWidth="1"/>
  </cols>
  <sheetData>
    <row r="1" ht="14.25">
      <c r="A1" t="s">
        <v>786</v>
      </c>
    </row>
    <row r="2" spans="1:2" ht="42" customHeight="1">
      <c r="A2" t="s">
        <v>787</v>
      </c>
    </row>
    <row r="3" spans="1:2" ht="28.5" customHeight="1">
      <c r="A3" t="s">
        <v>788</v>
      </c>
      <c r="B3" t="s">
        <v>30</v>
      </c>
    </row>
    <row r="4" spans="1:2" ht="27" customHeight="1">
      <c r="A4" t="s">
        <v>789</v>
      </c>
      <c r="B4" t="s">
        <v>790</v>
      </c>
    </row>
    <row r="5" spans="1:2" ht="28.5" customHeight="1">
      <c r="A5" t="s">
        <v>791</v>
      </c>
      <c r="B5">
        <v>403</v>
      </c>
    </row>
    <row r="6" spans="1:2" ht="28.5" customHeight="1">
      <c r="A6" t="s">
        <v>792</v>
      </c>
    </row>
    <row r="7" spans="1:2" ht="28.5" customHeight="1">
      <c r="A7" t="s">
        <v>793</v>
      </c>
    </row>
    <row r="8" spans="1:2" ht="28.5" customHeight="1">
      <c r="A8" t="s">
        <v>794</v>
      </c>
      <c r="B8">
        <v>31</v>
      </c>
    </row>
    <row r="9" spans="1:2" ht="28.5" customHeight="1">
      <c r="A9" t="s">
        <v>795</v>
      </c>
      <c r="B9">
        <v>262</v>
      </c>
    </row>
    <row r="10" spans="1:2" ht="28.5" customHeight="1">
      <c r="A10" t="s">
        <v>794</v>
      </c>
    </row>
    <row r="11" spans="1:2" ht="28.5" customHeight="1">
      <c r="A11" t="s">
        <v>796</v>
      </c>
      <c r="B11">
        <v>83</v>
      </c>
    </row>
    <row r="12" spans="1:2" ht="28.5" customHeight="1">
      <c r="A12" t="s">
        <v>797</v>
      </c>
    </row>
    <row r="13" spans="1:2" ht="25.5" customHeight="1">
      <c r="A13" t="s">
        <v>798</v>
      </c>
    </row>
    <row r="14" spans="1:2" ht="25.5" customHeight="1">
      <c r="A14" t="s">
        <v>799</v>
      </c>
    </row>
    <row r="15" spans="1:2" ht="25.5" customHeight="1">
      <c r="A15" t="s">
        <v>800</v>
      </c>
      <c r="B15">
        <v>27</v>
      </c>
    </row>
  </sheetData>
  <sheetProtection/>
  <mergeCells count="1">
    <mergeCell ref="A2:B2"/>
  </mergeCells>
  <printOptions horizontalCentered="1"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zoomScalePageLayoutView="0" workbookViewId="0" topLeftCell="A1">
      <selection activeCell="A4" sqref="A4:B9"/>
    </sheetView>
  </sheetViews>
  <sheetFormatPr defaultColWidth="9.00390625" defaultRowHeight="14.25"/>
  <cols>
    <col min="1" max="1" width="41.125" style="0" customWidth="1"/>
    <col min="2" max="2" width="26.25390625" style="0" customWidth="1"/>
  </cols>
  <sheetData>
    <row r="1" ht="14.25">
      <c r="A1" t="s">
        <v>801</v>
      </c>
    </row>
    <row r="2" spans="1:2" ht="54" customHeight="1">
      <c r="A2" t="s">
        <v>802</v>
      </c>
    </row>
    <row r="3" spans="1:2" ht="37.5" customHeight="1">
      <c r="A3" t="s">
        <v>803</v>
      </c>
      <c r="B3" t="s">
        <v>489</v>
      </c>
    </row>
    <row r="4" spans="1:2" ht="30" customHeight="1">
      <c r="A4" t="s">
        <v>804</v>
      </c>
      <c r="B4" t="s">
        <v>805</v>
      </c>
    </row>
    <row r="5" spans="1:2" ht="33.75" customHeight="1">
      <c r="A5" t="s">
        <v>806</v>
      </c>
      <c r="B5">
        <v>24355</v>
      </c>
    </row>
    <row r="6" spans="1:2" ht="33.75" customHeight="1">
      <c r="A6" t="s">
        <v>807</v>
      </c>
      <c r="B6">
        <v>68100</v>
      </c>
    </row>
    <row r="7" spans="1:2" ht="33.75" customHeight="1">
      <c r="A7" t="s">
        <v>808</v>
      </c>
      <c r="B7">
        <v>46644</v>
      </c>
    </row>
    <row r="8" spans="1:2" ht="33.75" customHeight="1">
      <c r="A8" t="s">
        <v>809</v>
      </c>
      <c r="B8">
        <v>9497</v>
      </c>
    </row>
    <row r="9" spans="1:2" ht="33.75" customHeight="1">
      <c r="A9" t="s">
        <v>810</v>
      </c>
      <c r="B9">
        <v>61502</v>
      </c>
    </row>
    <row r="10" ht="55.5" customHeight="1"/>
  </sheetData>
  <sheetProtection/>
  <mergeCells count="2">
    <mergeCell ref="A2:B2"/>
    <mergeCell ref="A10:B10"/>
  </mergeCells>
  <printOptions horizontalCentered="1"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selection activeCell="D24" sqref="D24"/>
    </sheetView>
  </sheetViews>
  <sheetFormatPr defaultColWidth="9.00390625" defaultRowHeight="14.25"/>
  <cols>
    <col min="1" max="1" width="39.875" style="0" customWidth="1"/>
    <col min="2" max="2" width="17.25390625" style="0" customWidth="1"/>
    <col min="3" max="3" width="15.00390625" style="0" customWidth="1"/>
    <col min="4" max="4" width="20.25390625" style="0" customWidth="1"/>
    <col min="5" max="5" width="17.75390625" style="0" customWidth="1"/>
    <col min="6" max="6" width="23.125" style="0" customWidth="1"/>
  </cols>
  <sheetData>
    <row r="1" ht="14.25">
      <c r="A1" t="s">
        <v>811</v>
      </c>
    </row>
    <row r="2" ht="51" customHeight="1">
      <c r="A2" t="s">
        <v>812</v>
      </c>
    </row>
    <row r="4" spans="1:6" ht="23.25" customHeight="1">
      <c r="A4" t="s">
        <v>813</v>
      </c>
      <c r="F4" t="s">
        <v>889</v>
      </c>
    </row>
    <row r="5" spans="1:6" ht="57" customHeight="1">
      <c r="A5" t="s">
        <v>93</v>
      </c>
      <c r="B5" t="s">
        <v>126</v>
      </c>
      <c r="C5" t="s">
        <v>814</v>
      </c>
      <c r="D5" t="s">
        <v>876</v>
      </c>
      <c r="E5" t="s">
        <v>877</v>
      </c>
      <c r="F5" t="s">
        <v>878</v>
      </c>
    </row>
    <row r="6" spans="1:6" ht="24" customHeight="1">
      <c r="A6" t="s">
        <v>815</v>
      </c>
      <c r="B6">
        <v>72964</v>
      </c>
      <c r="C6">
        <v>12396</v>
      </c>
      <c r="D6">
        <v>20579</v>
      </c>
      <c r="E6">
        <v>11223</v>
      </c>
      <c r="F6">
        <v>28766</v>
      </c>
    </row>
    <row r="7" spans="1:6" ht="24" customHeight="1">
      <c r="A7" t="s">
        <v>879</v>
      </c>
      <c r="B7">
        <v>33861</v>
      </c>
      <c r="C7">
        <v>2873</v>
      </c>
      <c r="D7">
        <v>10537</v>
      </c>
      <c r="E7">
        <v>11124</v>
      </c>
      <c r="F7">
        <v>9327</v>
      </c>
    </row>
    <row r="8" spans="1:6" ht="24" customHeight="1">
      <c r="A8" t="s">
        <v>880</v>
      </c>
      <c r="B8">
        <v>361</v>
      </c>
      <c r="C8">
        <v>130</v>
      </c>
      <c r="D8">
        <v>12</v>
      </c>
      <c r="E8">
        <v>99</v>
      </c>
      <c r="F8">
        <v>120</v>
      </c>
    </row>
    <row r="9" spans="1:6" ht="24" customHeight="1">
      <c r="A9" t="s">
        <v>881</v>
      </c>
      <c r="B9">
        <v>38641</v>
      </c>
      <c r="C9">
        <v>9292</v>
      </c>
      <c r="D9">
        <v>10030</v>
      </c>
      <c r="F9">
        <v>19319</v>
      </c>
    </row>
    <row r="10" spans="1:2" ht="24" customHeight="1">
      <c r="A10" t="s">
        <v>882</v>
      </c>
      <c r="B10">
        <v>0</v>
      </c>
    </row>
    <row r="11" spans="1:3" ht="24" customHeight="1">
      <c r="A11" t="s">
        <v>883</v>
      </c>
      <c r="B11">
        <v>97</v>
      </c>
      <c r="C11">
        <v>97</v>
      </c>
    </row>
    <row r="12" spans="1:3" ht="23.25" customHeight="1">
      <c r="A12" t="s">
        <v>884</v>
      </c>
      <c r="B12">
        <v>4</v>
      </c>
      <c r="C12">
        <v>4</v>
      </c>
    </row>
    <row r="13" spans="1:6" ht="30.75" customHeight="1">
      <c r="A13" t="s">
        <v>816</v>
      </c>
      <c r="B13">
        <v>33853</v>
      </c>
      <c r="C13">
        <v>19936</v>
      </c>
      <c r="D13">
        <v>90</v>
      </c>
      <c r="E13">
        <v>7261</v>
      </c>
      <c r="F13">
        <v>6566</v>
      </c>
    </row>
    <row r="14" spans="1:6" ht="29.25" customHeight="1">
      <c r="A14" t="s">
        <v>817</v>
      </c>
      <c r="B14">
        <v>106817</v>
      </c>
      <c r="C14">
        <v>32332</v>
      </c>
      <c r="D14">
        <v>20669</v>
      </c>
      <c r="E14">
        <v>18484</v>
      </c>
      <c r="F14">
        <v>35332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A2" sqref="A2:F2"/>
    </sheetView>
  </sheetViews>
  <sheetFormatPr defaultColWidth="9.00390625" defaultRowHeight="14.25"/>
  <cols>
    <col min="1" max="1" width="44.50390625" style="0" customWidth="1"/>
    <col min="2" max="2" width="19.125" style="0" customWidth="1"/>
    <col min="3" max="4" width="13.75390625" style="0" customWidth="1"/>
    <col min="5" max="5" width="16.50390625" style="0" customWidth="1"/>
    <col min="6" max="6" width="17.375" style="0" customWidth="1"/>
  </cols>
  <sheetData>
    <row r="1" ht="14.25">
      <c r="A1" t="s">
        <v>818</v>
      </c>
    </row>
    <row r="2" ht="37.5" customHeight="1">
      <c r="A2" t="s">
        <v>819</v>
      </c>
    </row>
    <row r="4" spans="1:6" ht="30" customHeight="1">
      <c r="A4" t="s">
        <v>820</v>
      </c>
      <c r="F4" t="s">
        <v>889</v>
      </c>
    </row>
    <row r="5" spans="1:6" ht="54" customHeight="1">
      <c r="A5" t="s">
        <v>93</v>
      </c>
      <c r="B5" t="s">
        <v>126</v>
      </c>
      <c r="C5" t="s">
        <v>814</v>
      </c>
      <c r="D5" t="s">
        <v>876</v>
      </c>
      <c r="E5" t="s">
        <v>877</v>
      </c>
      <c r="F5" t="s">
        <v>878</v>
      </c>
    </row>
    <row r="6" spans="1:6" ht="39" customHeight="1">
      <c r="A6" t="s">
        <v>821</v>
      </c>
      <c r="B6">
        <v>65494</v>
      </c>
      <c r="C6">
        <v>9116</v>
      </c>
      <c r="D6">
        <v>20533</v>
      </c>
      <c r="E6">
        <v>8578</v>
      </c>
      <c r="F6">
        <v>27267</v>
      </c>
    </row>
    <row r="7" spans="1:6" ht="39" customHeight="1">
      <c r="A7" t="s">
        <v>885</v>
      </c>
      <c r="B7">
        <v>65285</v>
      </c>
      <c r="C7">
        <v>8913</v>
      </c>
      <c r="D7">
        <v>20533</v>
      </c>
      <c r="E7">
        <v>8572</v>
      </c>
      <c r="F7">
        <v>27267</v>
      </c>
    </row>
    <row r="8" spans="1:3" ht="39" customHeight="1">
      <c r="A8" t="s">
        <v>886</v>
      </c>
      <c r="B8">
        <v>195</v>
      </c>
      <c r="C8">
        <v>195</v>
      </c>
    </row>
    <row r="9" spans="1:6" ht="39" customHeight="1">
      <c r="A9" t="s">
        <v>887</v>
      </c>
      <c r="B9">
        <v>14</v>
      </c>
      <c r="C9">
        <v>8</v>
      </c>
      <c r="E9">
        <v>6</v>
      </c>
    </row>
    <row r="10" spans="1:2" ht="39" customHeight="1">
      <c r="A10" t="s">
        <v>888</v>
      </c>
      <c r="B10">
        <v>0</v>
      </c>
    </row>
    <row r="11" spans="1:6" ht="39" customHeight="1">
      <c r="A11" t="s">
        <v>822</v>
      </c>
      <c r="B11">
        <v>7470</v>
      </c>
      <c r="C11">
        <v>3280</v>
      </c>
      <c r="D11">
        <v>46</v>
      </c>
      <c r="E11">
        <v>2645</v>
      </c>
      <c r="F11">
        <v>1499</v>
      </c>
    </row>
    <row r="12" spans="1:6" ht="39" customHeight="1">
      <c r="A12" t="s">
        <v>823</v>
      </c>
      <c r="B12">
        <v>41323</v>
      </c>
      <c r="C12">
        <v>23216</v>
      </c>
      <c r="D12">
        <v>136</v>
      </c>
      <c r="E12">
        <v>9906</v>
      </c>
      <c r="F12">
        <v>8065</v>
      </c>
    </row>
    <row r="13" spans="1:6" ht="21" customHeight="1">
      <c r="A13" t="s">
        <v>817</v>
      </c>
      <c r="B13">
        <v>106817</v>
      </c>
      <c r="C13">
        <v>32332</v>
      </c>
      <c r="D13">
        <v>20669</v>
      </c>
      <c r="E13">
        <v>18484</v>
      </c>
      <c r="F13">
        <v>35332</v>
      </c>
    </row>
  </sheetData>
  <sheetProtection/>
  <mergeCells count="1">
    <mergeCell ref="A2:F2"/>
  </mergeCells>
  <printOptions/>
  <pageMargins left="0.7" right="0.7" top="0.75" bottom="0.75" header="0.3" footer="0.3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zoomScalePageLayoutView="0" workbookViewId="0" topLeftCell="A1">
      <selection activeCell="A5" sqref="A5:B15"/>
    </sheetView>
  </sheetViews>
  <sheetFormatPr defaultColWidth="9.00390625" defaultRowHeight="14.25"/>
  <cols>
    <col min="1" max="1" width="47.875" style="0" customWidth="1"/>
    <col min="2" max="2" width="27.00390625" style="0" customWidth="1"/>
  </cols>
  <sheetData>
    <row r="1" ht="14.25">
      <c r="A1" t="s">
        <v>811</v>
      </c>
    </row>
    <row r="2" spans="1:2" ht="48" customHeight="1">
      <c r="A2" t="s">
        <v>824</v>
      </c>
    </row>
    <row r="3" spans="1:2" ht="28.5" customHeight="1">
      <c r="A3" t="s">
        <v>825</v>
      </c>
      <c r="B3" t="s">
        <v>489</v>
      </c>
    </row>
    <row r="4" ht="12" customHeight="1"/>
    <row r="5" spans="1:2" ht="34.5" customHeight="1">
      <c r="A5" t="s">
        <v>826</v>
      </c>
      <c r="B5" t="s">
        <v>827</v>
      </c>
    </row>
    <row r="6" spans="1:2" ht="37.5" customHeight="1">
      <c r="A6" t="s">
        <v>828</v>
      </c>
      <c r="B6">
        <v>0</v>
      </c>
    </row>
    <row r="7" spans="1:2" ht="37.5" customHeight="1">
      <c r="A7" t="s">
        <v>829</v>
      </c>
      <c r="B7">
        <v>0</v>
      </c>
    </row>
    <row r="8" spans="1:2" ht="37.5" customHeight="1">
      <c r="A8" t="s">
        <v>830</v>
      </c>
      <c r="B8">
        <v>0</v>
      </c>
    </row>
    <row r="9" spans="1:2" ht="37.5" customHeight="1">
      <c r="A9" t="s">
        <v>831</v>
      </c>
      <c r="B9">
        <v>0</v>
      </c>
    </row>
    <row r="10" spans="1:2" ht="37.5" customHeight="1">
      <c r="A10" t="s">
        <v>832</v>
      </c>
      <c r="B10">
        <v>0</v>
      </c>
    </row>
    <row r="11" spans="1:2" ht="37.5" customHeight="1">
      <c r="A11" t="s">
        <v>833</v>
      </c>
      <c r="B11">
        <v>0</v>
      </c>
    </row>
    <row r="12" spans="1:2" ht="37.5" customHeight="1">
      <c r="A12" t="s">
        <v>834</v>
      </c>
      <c r="B12">
        <v>0</v>
      </c>
    </row>
    <row r="13" spans="1:2" ht="37.5" customHeight="1">
      <c r="A13" t="s">
        <v>835</v>
      </c>
      <c r="B13">
        <v>12</v>
      </c>
    </row>
    <row r="14" spans="1:2" ht="37.5" customHeight="1">
      <c r="A14" t="s">
        <v>836</v>
      </c>
      <c r="B14">
        <v>0</v>
      </c>
    </row>
    <row r="15" spans="1:2" ht="37.5" customHeight="1">
      <c r="A15" t="s">
        <v>837</v>
      </c>
      <c r="B15">
        <v>12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34.5" customHeight="1"/>
  </sheetData>
  <sheetProtection/>
  <mergeCells count="2">
    <mergeCell ref="A2:B2"/>
    <mergeCell ref="A35:B3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zoomScalePageLayoutView="0" workbookViewId="0" topLeftCell="A1">
      <selection activeCell="C27" sqref="C27"/>
    </sheetView>
  </sheetViews>
  <sheetFormatPr defaultColWidth="9.00390625" defaultRowHeight="14.25"/>
  <cols>
    <col min="1" max="1" width="51.25390625" style="0" customWidth="1"/>
    <col min="2" max="2" width="27.25390625" style="0" customWidth="1"/>
  </cols>
  <sheetData>
    <row r="1" ht="14.25">
      <c r="A1" t="s">
        <v>838</v>
      </c>
    </row>
    <row r="2" spans="1:2" ht="57.75" customHeight="1">
      <c r="A2" t="s">
        <v>839</v>
      </c>
    </row>
    <row r="3" spans="1:2" ht="20.25" customHeight="1">
      <c r="A3" t="s">
        <v>892</v>
      </c>
      <c r="B3" t="s">
        <v>30</v>
      </c>
    </row>
    <row r="4" spans="1:2" ht="27" customHeight="1">
      <c r="A4" t="s">
        <v>840</v>
      </c>
      <c r="B4" t="s">
        <v>827</v>
      </c>
    </row>
    <row r="5" spans="1:2" ht="23.25" customHeight="1">
      <c r="A5" t="s">
        <v>841</v>
      </c>
      <c r="B5">
        <v>0</v>
      </c>
    </row>
    <row r="6" spans="1:2" ht="23.25" customHeight="1">
      <c r="A6" t="s">
        <v>842</v>
      </c>
      <c r="B6">
        <v>0</v>
      </c>
    </row>
    <row r="7" spans="1:2" ht="23.25" customHeight="1">
      <c r="A7" t="s">
        <v>843</v>
      </c>
      <c r="B7">
        <v>0</v>
      </c>
    </row>
    <row r="8" spans="1:2" ht="23.25" customHeight="1">
      <c r="A8" t="s">
        <v>844</v>
      </c>
      <c r="B8">
        <v>0</v>
      </c>
    </row>
    <row r="9" spans="1:2" ht="23.25" customHeight="1">
      <c r="A9" t="s">
        <v>845</v>
      </c>
      <c r="B9">
        <v>0</v>
      </c>
    </row>
    <row r="10" spans="1:2" ht="23.25" customHeight="1">
      <c r="A10" t="s">
        <v>846</v>
      </c>
      <c r="B10">
        <v>0</v>
      </c>
    </row>
    <row r="11" spans="1:2" ht="23.25" customHeight="1">
      <c r="A11" t="s">
        <v>847</v>
      </c>
      <c r="B11">
        <v>0</v>
      </c>
    </row>
    <row r="12" spans="1:2" ht="23.25" customHeight="1">
      <c r="A12" t="s">
        <v>848</v>
      </c>
      <c r="B12">
        <v>0</v>
      </c>
    </row>
    <row r="13" spans="1:2" ht="23.25" customHeight="1">
      <c r="A13" t="s">
        <v>849</v>
      </c>
      <c r="B13">
        <v>0</v>
      </c>
    </row>
    <row r="14" spans="1:2" ht="23.25" customHeight="1">
      <c r="A14" t="s">
        <v>850</v>
      </c>
      <c r="B14">
        <v>0</v>
      </c>
    </row>
    <row r="15" spans="1:2" ht="23.25" customHeight="1">
      <c r="A15" t="s">
        <v>851</v>
      </c>
      <c r="B15">
        <v>0</v>
      </c>
    </row>
    <row r="16" spans="1:2" ht="23.25" customHeight="1">
      <c r="A16" t="s">
        <v>852</v>
      </c>
      <c r="B16">
        <v>12</v>
      </c>
    </row>
    <row r="17" spans="1:2" ht="25.5" customHeight="1">
      <c r="A17" t="s">
        <v>853</v>
      </c>
      <c r="B17">
        <v>0</v>
      </c>
    </row>
    <row r="18" spans="1:2" ht="25.5" customHeight="1">
      <c r="A18" t="s">
        <v>854</v>
      </c>
      <c r="B18">
        <v>0</v>
      </c>
    </row>
    <row r="19" spans="1:2" ht="25.5" customHeight="1">
      <c r="A19" t="s">
        <v>855</v>
      </c>
      <c r="B19">
        <v>0</v>
      </c>
    </row>
    <row r="20" spans="1:2" ht="25.5" customHeight="1">
      <c r="A20" t="s">
        <v>837</v>
      </c>
      <c r="B20">
        <v>12</v>
      </c>
    </row>
    <row r="33" ht="36" customHeight="1"/>
  </sheetData>
  <sheetProtection/>
  <mergeCells count="2">
    <mergeCell ref="A2:B2"/>
    <mergeCell ref="A33:B3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A4" sqref="A4:D10"/>
    </sheetView>
  </sheetViews>
  <sheetFormatPr defaultColWidth="9.00390625" defaultRowHeight="14.25"/>
  <cols>
    <col min="1" max="1" width="32.375" style="0" customWidth="1"/>
    <col min="2" max="2" width="15.50390625" style="0" customWidth="1"/>
    <col min="3" max="3" width="31.00390625" style="0" customWidth="1"/>
    <col min="4" max="4" width="12.50390625" style="0" customWidth="1"/>
  </cols>
  <sheetData>
    <row r="1" ht="54.75" customHeight="1">
      <c r="A1" t="s">
        <v>891</v>
      </c>
    </row>
    <row r="2" ht="18.75" customHeight="1"/>
    <row r="3" spans="1:4" ht="38.25" customHeight="1">
      <c r="A3" t="s">
        <v>893</v>
      </c>
      <c r="D3" t="s">
        <v>889</v>
      </c>
    </row>
    <row r="4" spans="1:4" ht="38.25" customHeight="1">
      <c r="A4" t="s">
        <v>717</v>
      </c>
      <c r="B4" t="s">
        <v>60</v>
      </c>
      <c r="C4" t="s">
        <v>717</v>
      </c>
      <c r="D4" t="s">
        <v>60</v>
      </c>
    </row>
    <row r="5" spans="1:4" ht="21" customHeight="1">
      <c r="A5" t="s">
        <v>856</v>
      </c>
      <c r="B5">
        <v>0</v>
      </c>
      <c r="C5" t="s">
        <v>857</v>
      </c>
      <c r="D5">
        <v>12</v>
      </c>
    </row>
    <row r="6" spans="1:4" ht="21" customHeight="1">
      <c r="A6" t="s">
        <v>858</v>
      </c>
      <c r="B6">
        <v>12</v>
      </c>
      <c r="C6" t="s">
        <v>859</v>
      </c>
      <c r="D6">
        <v>0</v>
      </c>
    </row>
    <row r="7" spans="1:4" ht="21" customHeight="1">
      <c r="A7" t="s">
        <v>860</v>
      </c>
      <c r="B7">
        <v>0</v>
      </c>
      <c r="C7" t="s">
        <v>861</v>
      </c>
      <c r="D7">
        <v>0</v>
      </c>
    </row>
    <row r="8" spans="3:4" ht="21" customHeight="1">
      <c r="C8" t="s">
        <v>862</v>
      </c>
      <c r="D8">
        <v>0</v>
      </c>
    </row>
    <row r="9" ht="21" customHeight="1"/>
    <row r="10" spans="1:4" ht="21" customHeight="1">
      <c r="A10" t="s">
        <v>713</v>
      </c>
      <c r="B10">
        <v>12</v>
      </c>
      <c r="C10" t="s">
        <v>121</v>
      </c>
      <c r="D10">
        <v>12</v>
      </c>
    </row>
  </sheetData>
  <sheetProtection/>
  <mergeCells count="3">
    <mergeCell ref="A1:D1"/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zoomScalePageLayoutView="0" workbookViewId="0" topLeftCell="A1">
      <selection activeCell="A23" sqref="A23"/>
    </sheetView>
  </sheetViews>
  <sheetFormatPr defaultColWidth="9.00390625" defaultRowHeight="14.25"/>
  <cols>
    <col min="1" max="1" width="125.375" style="0" customWidth="1"/>
  </cols>
  <sheetData>
    <row r="1" ht="48.75" customHeight="1">
      <c r="A1" t="s">
        <v>8</v>
      </c>
    </row>
    <row r="2" ht="30" customHeight="1">
      <c r="A2" t="s">
        <v>9</v>
      </c>
    </row>
    <row r="3" ht="27.75" customHeight="1">
      <c r="A3" t="s">
        <v>10</v>
      </c>
    </row>
    <row r="4" ht="27.75" customHeight="1">
      <c r="A4" t="s">
        <v>11</v>
      </c>
    </row>
    <row r="5" ht="27.75" customHeight="1">
      <c r="A5" t="s">
        <v>12</v>
      </c>
    </row>
    <row r="6" ht="27.75" customHeight="1">
      <c r="A6" t="s">
        <v>13</v>
      </c>
    </row>
    <row r="7" ht="27.75" customHeight="1">
      <c r="A7" t="s">
        <v>14</v>
      </c>
    </row>
    <row r="8" ht="27.75" customHeight="1">
      <c r="A8" t="s">
        <v>15</v>
      </c>
    </row>
    <row r="9" ht="27.75" customHeight="1">
      <c r="A9" t="s">
        <v>16</v>
      </c>
    </row>
    <row r="10" ht="27.75" customHeight="1">
      <c r="A10" t="s">
        <v>17</v>
      </c>
    </row>
    <row r="11" ht="27.75" customHeight="1">
      <c r="A11" t="s">
        <v>18</v>
      </c>
    </row>
    <row r="12" ht="27.75" customHeight="1">
      <c r="A12" t="s">
        <v>19</v>
      </c>
    </row>
    <row r="13" ht="27.75" customHeight="1">
      <c r="A13" t="s">
        <v>20</v>
      </c>
    </row>
    <row r="14" ht="27.75" customHeight="1">
      <c r="A14" t="s">
        <v>21</v>
      </c>
    </row>
    <row r="15" ht="27.75" customHeight="1">
      <c r="A15" t="s">
        <v>22</v>
      </c>
    </row>
    <row r="16" ht="27.75" customHeight="1">
      <c r="A16" t="s">
        <v>23</v>
      </c>
    </row>
    <row r="17" ht="27.75" customHeight="1">
      <c r="A17" t="s">
        <v>24</v>
      </c>
    </row>
    <row r="18" ht="27.75" customHeight="1">
      <c r="A18" t="s">
        <v>25</v>
      </c>
    </row>
    <row r="19" ht="27.75" customHeight="1">
      <c r="A19" t="s">
        <v>26</v>
      </c>
    </row>
  </sheetData>
  <sheetProtection/>
  <printOptions/>
  <pageMargins left="0.75" right="0.75" top="1" bottom="1" header="0.5" footer="0.5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2">
      <selection activeCell="A14" sqref="A14:D14"/>
    </sheetView>
  </sheetViews>
  <sheetFormatPr defaultColWidth="9.00390625" defaultRowHeight="14.25"/>
  <cols>
    <col min="1" max="1" width="40.00390625" style="0" customWidth="1"/>
    <col min="2" max="2" width="7.50390625" style="0" customWidth="1"/>
    <col min="3" max="3" width="21.875" style="0" customWidth="1"/>
    <col min="4" max="4" width="27.25390625" style="0" customWidth="1"/>
  </cols>
  <sheetData>
    <row r="1" ht="22.5" customHeight="1" hidden="1">
      <c r="A1" t="s">
        <v>614</v>
      </c>
    </row>
    <row r="2" ht="22.5" customHeight="1">
      <c r="A2" t="s">
        <v>863</v>
      </c>
    </row>
    <row r="3" ht="34.5" customHeight="1">
      <c r="A3" t="s">
        <v>864</v>
      </c>
    </row>
    <row r="4" ht="27.75" customHeight="1"/>
    <row r="5" spans="1:4" ht="23.25" customHeight="1">
      <c r="A5" t="s">
        <v>865</v>
      </c>
      <c r="D5" t="s">
        <v>30</v>
      </c>
    </row>
    <row r="6" spans="1:4" ht="21.75" customHeight="1">
      <c r="A6" t="s">
        <v>866</v>
      </c>
      <c r="B6" t="s">
        <v>867</v>
      </c>
      <c r="C6" t="s">
        <v>868</v>
      </c>
      <c r="D6" t="s">
        <v>827</v>
      </c>
    </row>
    <row r="7" spans="1:4" ht="30" customHeight="1">
      <c r="A7" t="s">
        <v>869</v>
      </c>
      <c r="B7">
        <v>1</v>
      </c>
      <c r="C7">
        <f>C9+C10</f>
        <v>856</v>
      </c>
      <c r="D7">
        <f>D9+D10</f>
        <v>853</v>
      </c>
    </row>
    <row r="8" spans="1:4" ht="30" customHeight="1">
      <c r="A8" t="s">
        <v>870</v>
      </c>
      <c r="B8">
        <v>2</v>
      </c>
      <c r="C8">
        <v>0</v>
      </c>
      <c r="D8">
        <v>0</v>
      </c>
    </row>
    <row r="9" spans="1:4" ht="30" customHeight="1">
      <c r="A9" t="s">
        <v>871</v>
      </c>
      <c r="B9">
        <v>3</v>
      </c>
      <c r="C9">
        <v>119</v>
      </c>
      <c r="D9">
        <v>119</v>
      </c>
    </row>
    <row r="10" spans="1:4" ht="30" customHeight="1">
      <c r="A10" t="s">
        <v>872</v>
      </c>
      <c r="B10">
        <v>4</v>
      </c>
      <c r="C10">
        <v>737</v>
      </c>
      <c r="D10">
        <v>734</v>
      </c>
    </row>
    <row r="11" spans="1:4" ht="30" customHeight="1">
      <c r="A11" t="s">
        <v>873</v>
      </c>
      <c r="B11">
        <v>5</v>
      </c>
      <c r="C11">
        <v>180</v>
      </c>
      <c r="D11">
        <v>180</v>
      </c>
    </row>
    <row r="12" spans="1:4" ht="30" customHeight="1">
      <c r="A12" t="s">
        <v>874</v>
      </c>
      <c r="B12">
        <v>6</v>
      </c>
      <c r="C12">
        <v>557</v>
      </c>
      <c r="D12">
        <v>554</v>
      </c>
    </row>
    <row r="13" ht="115.5" customHeight="1">
      <c r="A13" t="s">
        <v>875</v>
      </c>
    </row>
    <row r="14" ht="14.25"/>
  </sheetData>
  <sheetProtection/>
  <mergeCells count="4">
    <mergeCell ref="A3:D3"/>
    <mergeCell ref="F11:I11"/>
    <mergeCell ref="A13:D13"/>
    <mergeCell ref="A14:D14"/>
  </mergeCells>
  <printOptions horizontalCentered="1"/>
  <pageMargins left="0.75" right="0.7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28.875" style="0" customWidth="1"/>
    <col min="2" max="2" width="18.625" style="0" customWidth="1"/>
    <col min="3" max="3" width="34.25390625" style="0" customWidth="1"/>
    <col min="4" max="4" width="17.375" style="0" customWidth="1"/>
  </cols>
  <sheetData>
    <row r="1" ht="14.25">
      <c r="A1" t="s">
        <v>27</v>
      </c>
    </row>
    <row r="2" ht="46.5" customHeight="1">
      <c r="A2" t="s">
        <v>28</v>
      </c>
    </row>
    <row r="4" spans="1:4" ht="20.25" customHeight="1">
      <c r="A4" t="s">
        <v>29</v>
      </c>
      <c r="D4" t="s">
        <v>30</v>
      </c>
    </row>
    <row r="5" spans="1:4" ht="40.5" customHeight="1">
      <c r="A5" t="s">
        <v>31</v>
      </c>
      <c r="B5" t="s">
        <v>32</v>
      </c>
      <c r="C5" t="s">
        <v>31</v>
      </c>
      <c r="D5" t="s">
        <v>33</v>
      </c>
    </row>
    <row r="6" spans="1:4" ht="27.75" customHeight="1">
      <c r="A6" t="s">
        <v>34</v>
      </c>
      <c r="B6">
        <v>105200</v>
      </c>
      <c r="C6" t="s">
        <v>35</v>
      </c>
      <c r="D6">
        <v>203685</v>
      </c>
    </row>
    <row r="7" spans="1:4" ht="27.75" customHeight="1">
      <c r="A7" t="s">
        <v>36</v>
      </c>
      <c r="B7">
        <v>89654</v>
      </c>
      <c r="C7" t="s">
        <v>37</v>
      </c>
      <c r="D7">
        <v>0</v>
      </c>
    </row>
    <row r="8" spans="1:4" ht="27.75" customHeight="1">
      <c r="A8" t="s">
        <v>38</v>
      </c>
      <c r="B8">
        <v>5176</v>
      </c>
      <c r="C8" t="s">
        <v>39</v>
      </c>
      <c r="D8">
        <v>16095</v>
      </c>
    </row>
    <row r="9" spans="1:4" ht="27.75" customHeight="1">
      <c r="A9" t="s">
        <v>40</v>
      </c>
      <c r="B9">
        <v>82132</v>
      </c>
      <c r="C9" t="s">
        <v>41</v>
      </c>
    </row>
    <row r="10" spans="1:4" ht="27.75" customHeight="1">
      <c r="A10" t="s">
        <v>42</v>
      </c>
      <c r="B10">
        <v>2346</v>
      </c>
      <c r="C10" t="s">
        <v>43</v>
      </c>
    </row>
    <row r="11" spans="1:4" ht="27.75" customHeight="1">
      <c r="A11" t="s">
        <v>44</v>
      </c>
      <c r="C11" t="s">
        <v>45</v>
      </c>
      <c r="D11">
        <v>144</v>
      </c>
    </row>
    <row r="12" spans="1:4" ht="27.75" customHeight="1">
      <c r="A12" t="s">
        <v>46</v>
      </c>
      <c r="B12">
        <v>10000</v>
      </c>
      <c r="C12" t="s">
        <v>47</v>
      </c>
    </row>
    <row r="13" spans="1:4" ht="27.75" customHeight="1">
      <c r="A13" t="s">
        <v>48</v>
      </c>
      <c r="B13">
        <v>0</v>
      </c>
      <c r="C13" t="s">
        <v>49</v>
      </c>
    </row>
    <row r="14" spans="1:2" ht="27.75" customHeight="1">
      <c r="A14" t="s">
        <v>50</v>
      </c>
      <c r="B14">
        <v>8000</v>
      </c>
    </row>
    <row r="15" spans="1:2" ht="27.75" customHeight="1">
      <c r="A15" t="s">
        <v>51</v>
      </c>
      <c r="B15">
        <v>7070</v>
      </c>
    </row>
    <row r="16" ht="27.75" customHeight="1">
      <c r="A16" t="s">
        <v>52</v>
      </c>
    </row>
    <row r="17" ht="27.75" customHeight="1"/>
    <row r="18" spans="1:4" ht="27.75" customHeight="1">
      <c r="A18" t="s">
        <v>53</v>
      </c>
      <c r="B18">
        <f>B6+B7+B11+B12+B13+B14+B15</f>
        <v>219924</v>
      </c>
      <c r="C18" t="s">
        <v>54</v>
      </c>
      <c r="D18">
        <f>D6+D8+D11</f>
        <v>219924</v>
      </c>
    </row>
  </sheetData>
  <sheetProtection/>
  <mergeCells count="2">
    <mergeCell ref="A2:D2"/>
    <mergeCell ref="A4:B4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39.375" style="0" customWidth="1"/>
    <col min="2" max="2" width="21.375" style="0" customWidth="1"/>
    <col min="3" max="3" width="19.75390625" style="0" customWidth="1"/>
    <col min="4" max="4" width="27.875" style="0" customWidth="1"/>
  </cols>
  <sheetData>
    <row r="1" ht="13.5" customHeight="1">
      <c r="A1" t="s">
        <v>55</v>
      </c>
    </row>
    <row r="2" ht="49.5" customHeight="1">
      <c r="A2" t="s">
        <v>56</v>
      </c>
    </row>
    <row r="3" spans="1:4" ht="21" customHeight="1">
      <c r="A3" t="s">
        <v>57</v>
      </c>
      <c r="D3" t="s">
        <v>30</v>
      </c>
    </row>
    <row r="4" spans="1:4" ht="27" customHeight="1">
      <c r="A4" t="s">
        <v>58</v>
      </c>
      <c r="B4" t="s">
        <v>59</v>
      </c>
      <c r="C4" t="s">
        <v>60</v>
      </c>
      <c r="D4" t="s">
        <v>61</v>
      </c>
    </row>
    <row r="5" spans="1:4" ht="15" customHeight="1">
      <c r="A5" t="s">
        <v>62</v>
      </c>
      <c r="B5">
        <f>SUM(B6,B7:B10,B12:B22)</f>
        <v>51077</v>
      </c>
      <c r="C5">
        <f>SUM(C6,C7:C10,C12:C22)</f>
        <v>63100</v>
      </c>
      <c r="D5">
        <f aca="true" t="shared" si="0" ref="D5:D32">IF(B5=0,"",ROUND(C5/B5*100,1))</f>
        <v>123.5</v>
      </c>
    </row>
    <row r="6" spans="1:4" ht="15" customHeight="1">
      <c r="A6" t="s">
        <v>63</v>
      </c>
      <c r="B6">
        <v>19118</v>
      </c>
      <c r="C6">
        <v>22000</v>
      </c>
      <c r="D6">
        <f t="shared" si="0"/>
        <v>115.1</v>
      </c>
    </row>
    <row r="7" spans="1:4" ht="15" customHeight="1">
      <c r="A7" t="s">
        <v>64</v>
      </c>
      <c r="B7">
        <v>3933</v>
      </c>
      <c r="C7">
        <v>4500</v>
      </c>
      <c r="D7">
        <f t="shared" si="0"/>
        <v>114.4</v>
      </c>
    </row>
    <row r="8" spans="1:4" ht="15" customHeight="1" hidden="1">
      <c r="A8" t="s">
        <v>65</v>
      </c>
      <c r="B8">
        <v>0</v>
      </c>
      <c r="C8">
        <v>0</v>
      </c>
      <c r="D8">
        <f t="shared" si="0"/>
      </c>
    </row>
    <row r="9" spans="1:4" ht="15" customHeight="1">
      <c r="A9" t="s">
        <v>66</v>
      </c>
      <c r="B9">
        <v>1060</v>
      </c>
      <c r="C9">
        <v>1150</v>
      </c>
      <c r="D9">
        <f t="shared" si="0"/>
        <v>108.5</v>
      </c>
    </row>
    <row r="10" spans="1:4" ht="15" customHeight="1">
      <c r="A10" t="s">
        <v>67</v>
      </c>
      <c r="B10">
        <v>1085</v>
      </c>
      <c r="C10">
        <v>2250</v>
      </c>
      <c r="D10">
        <f t="shared" si="0"/>
        <v>207.4</v>
      </c>
    </row>
    <row r="11" spans="1:4" ht="15" customHeight="1">
      <c r="A11" t="s">
        <v>68</v>
      </c>
      <c r="B11">
        <v>415</v>
      </c>
      <c r="C11">
        <v>420</v>
      </c>
      <c r="D11">
        <f t="shared" si="0"/>
        <v>101.2</v>
      </c>
    </row>
    <row r="12" spans="1:4" ht="15" customHeight="1">
      <c r="A12" t="s">
        <v>69</v>
      </c>
      <c r="B12">
        <v>2363</v>
      </c>
      <c r="C12">
        <v>2500</v>
      </c>
      <c r="D12">
        <f t="shared" si="0"/>
        <v>105.8</v>
      </c>
    </row>
    <row r="13" spans="1:4" ht="15" customHeight="1">
      <c r="A13" t="s">
        <v>70</v>
      </c>
      <c r="B13">
        <v>1985</v>
      </c>
      <c r="C13">
        <v>2700</v>
      </c>
      <c r="D13">
        <f t="shared" si="0"/>
        <v>136</v>
      </c>
    </row>
    <row r="14" spans="1:4" ht="15" customHeight="1">
      <c r="A14" t="s">
        <v>71</v>
      </c>
      <c r="B14">
        <v>982</v>
      </c>
      <c r="C14">
        <v>1000</v>
      </c>
      <c r="D14">
        <f t="shared" si="0"/>
        <v>101.8</v>
      </c>
    </row>
    <row r="15" spans="1:4" ht="15" customHeight="1">
      <c r="A15" t="s">
        <v>72</v>
      </c>
      <c r="B15">
        <v>9751</v>
      </c>
      <c r="C15">
        <v>12200</v>
      </c>
      <c r="D15">
        <f t="shared" si="0"/>
        <v>125.1</v>
      </c>
    </row>
    <row r="16" spans="1:4" ht="15" customHeight="1">
      <c r="A16" t="s">
        <v>73</v>
      </c>
      <c r="B16">
        <v>3752</v>
      </c>
      <c r="C16">
        <v>5000</v>
      </c>
      <c r="D16">
        <f t="shared" si="0"/>
        <v>133.3</v>
      </c>
    </row>
    <row r="17" spans="1:4" ht="15" customHeight="1">
      <c r="A17" t="s">
        <v>74</v>
      </c>
      <c r="B17">
        <v>4120</v>
      </c>
      <c r="C17">
        <v>5000</v>
      </c>
      <c r="D17">
        <f t="shared" si="0"/>
        <v>121.4</v>
      </c>
    </row>
    <row r="18" spans="1:4" ht="15" customHeight="1">
      <c r="A18" t="s">
        <v>75</v>
      </c>
      <c r="B18">
        <v>17</v>
      </c>
      <c r="C18">
        <v>500</v>
      </c>
      <c r="D18">
        <f t="shared" si="0"/>
        <v>2941.2</v>
      </c>
    </row>
    <row r="19" spans="1:4" ht="15" customHeight="1">
      <c r="A19" t="s">
        <v>76</v>
      </c>
      <c r="B19">
        <v>2673</v>
      </c>
      <c r="C19">
        <v>4000</v>
      </c>
      <c r="D19">
        <f t="shared" si="0"/>
        <v>149.6</v>
      </c>
    </row>
    <row r="20" spans="1:4" ht="15" customHeight="1">
      <c r="A20" t="s">
        <v>77</v>
      </c>
      <c r="D20">
        <f t="shared" si="0"/>
      </c>
    </row>
    <row r="21" spans="1:4" ht="15" customHeight="1">
      <c r="A21" t="s">
        <v>78</v>
      </c>
      <c r="B21">
        <v>238</v>
      </c>
      <c r="C21">
        <v>300</v>
      </c>
      <c r="D21">
        <f t="shared" si="0"/>
        <v>126.1</v>
      </c>
    </row>
    <row r="22" spans="1:4" ht="15" customHeight="1">
      <c r="A22" t="s">
        <v>79</v>
      </c>
      <c r="D22">
        <f t="shared" si="0"/>
      </c>
    </row>
    <row r="23" spans="1:4" ht="15" customHeight="1">
      <c r="A23" t="s">
        <v>80</v>
      </c>
      <c r="B23">
        <f>SUM(B24:B31)</f>
        <v>49119</v>
      </c>
      <c r="C23">
        <f>SUM(C24:C31)</f>
        <v>42100</v>
      </c>
      <c r="D23">
        <f t="shared" si="0"/>
        <v>85.7</v>
      </c>
    </row>
    <row r="24" spans="1:4" ht="15" customHeight="1">
      <c r="A24" t="s">
        <v>81</v>
      </c>
      <c r="B24">
        <v>2048</v>
      </c>
      <c r="C24">
        <v>3800</v>
      </c>
      <c r="D24">
        <f t="shared" si="0"/>
        <v>185.5</v>
      </c>
    </row>
    <row r="25" spans="1:4" ht="15" customHeight="1">
      <c r="A25" t="s">
        <v>82</v>
      </c>
      <c r="B25">
        <v>2672</v>
      </c>
      <c r="C25">
        <v>1800</v>
      </c>
      <c r="D25">
        <f t="shared" si="0"/>
        <v>67.4</v>
      </c>
    </row>
    <row r="26" spans="1:4" ht="15" customHeight="1">
      <c r="A26" t="s">
        <v>83</v>
      </c>
      <c r="B26">
        <v>4816</v>
      </c>
      <c r="C26">
        <v>4800</v>
      </c>
      <c r="D26">
        <f t="shared" si="0"/>
        <v>99.7</v>
      </c>
    </row>
    <row r="27" spans="1:4" ht="15" customHeight="1">
      <c r="A27" t="s">
        <v>84</v>
      </c>
      <c r="B27">
        <v>24901</v>
      </c>
      <c r="C27">
        <v>21700</v>
      </c>
      <c r="D27">
        <f t="shared" si="0"/>
        <v>87.1</v>
      </c>
    </row>
    <row r="28" spans="1:4" ht="15" customHeight="1">
      <c r="A28" t="s">
        <v>85</v>
      </c>
      <c r="B28">
        <v>13175</v>
      </c>
      <c r="C28">
        <v>8000</v>
      </c>
      <c r="D28">
        <f t="shared" si="0"/>
        <v>60.7</v>
      </c>
    </row>
    <row r="29" spans="1:4" ht="15" customHeight="1">
      <c r="A29" t="s">
        <v>86</v>
      </c>
      <c r="B29">
        <v>934</v>
      </c>
      <c r="C29">
        <v>1000</v>
      </c>
      <c r="D29">
        <f t="shared" si="0"/>
        <v>107.1</v>
      </c>
    </row>
    <row r="30" spans="1:4" ht="15" customHeight="1">
      <c r="A30" t="s">
        <v>87</v>
      </c>
      <c r="B30">
        <v>223</v>
      </c>
      <c r="C30">
        <v>250</v>
      </c>
      <c r="D30">
        <f t="shared" si="0"/>
        <v>112.1</v>
      </c>
    </row>
    <row r="31" spans="1:4" ht="15" customHeight="1">
      <c r="A31" t="s">
        <v>88</v>
      </c>
      <c r="B31">
        <v>350</v>
      </c>
      <c r="C31">
        <v>750</v>
      </c>
      <c r="D31">
        <f t="shared" si="0"/>
        <v>214.3</v>
      </c>
    </row>
    <row r="32" spans="1:4" ht="15" customHeight="1">
      <c r="A32" t="s">
        <v>89</v>
      </c>
      <c r="B32">
        <f>SUM(B5,B23)</f>
        <v>100196</v>
      </c>
      <c r="C32">
        <f>SUM(C5,C23)</f>
        <v>105200</v>
      </c>
      <c r="D32">
        <f t="shared" si="0"/>
        <v>105</v>
      </c>
    </row>
    <row r="33" ht="19.5" customHeight="1"/>
    <row r="34" ht="19.5" customHeight="1"/>
    <row r="35" ht="19.5" customHeight="1"/>
    <row r="36" ht="19.5" customHeight="1"/>
    <row r="45" ht="43.5" customHeight="1"/>
  </sheetData>
  <sheetProtection/>
  <mergeCells count="1">
    <mergeCell ref="A2:D2"/>
  </mergeCells>
  <printOptions horizontalCentered="1"/>
  <pageMargins left="0.75" right="0.75" top="0.39" bottom="0.31" header="0.35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showZeros="0"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33.00390625" style="0" customWidth="1"/>
    <col min="2" max="2" width="19.125" style="0" customWidth="1"/>
    <col min="3" max="3" width="18.375" style="0" customWidth="1"/>
    <col min="4" max="4" width="21.75390625" style="0" customWidth="1"/>
  </cols>
  <sheetData>
    <row r="1" ht="14.25">
      <c r="A1" t="s">
        <v>90</v>
      </c>
    </row>
    <row r="2" ht="38.25" customHeight="1">
      <c r="A2" t="s">
        <v>91</v>
      </c>
    </row>
    <row r="3" spans="1:4" ht="22.5" customHeight="1">
      <c r="A3" t="s">
        <v>92</v>
      </c>
      <c r="D3" t="s">
        <v>30</v>
      </c>
    </row>
    <row r="4" spans="1:4" ht="32.25" customHeight="1">
      <c r="A4" t="s">
        <v>93</v>
      </c>
      <c r="B4" t="s">
        <v>94</v>
      </c>
      <c r="C4" t="s">
        <v>95</v>
      </c>
      <c r="D4" t="s">
        <v>96</v>
      </c>
    </row>
    <row r="5" spans="1:4" ht="18.75" customHeight="1">
      <c r="A5" t="s">
        <v>97</v>
      </c>
      <c r="B5">
        <v>16901</v>
      </c>
      <c r="C5">
        <v>18297</v>
      </c>
      <c r="D5">
        <f>C5/B5*100</f>
        <v>108.25986628010178</v>
      </c>
    </row>
    <row r="6" ht="18.75" customHeight="1">
      <c r="A6" t="s">
        <v>98</v>
      </c>
    </row>
    <row r="7" spans="1:4" ht="18.75" customHeight="1">
      <c r="A7" t="s">
        <v>99</v>
      </c>
      <c r="B7">
        <v>32</v>
      </c>
      <c r="C7">
        <v>0</v>
      </c>
      <c r="D7">
        <f aca="true" t="shared" si="0" ref="D7:D29">C7/B7*100</f>
        <v>0</v>
      </c>
    </row>
    <row r="8" spans="1:4" ht="18.75" customHeight="1">
      <c r="A8" t="s">
        <v>100</v>
      </c>
      <c r="B8">
        <v>12755</v>
      </c>
      <c r="C8">
        <v>9581</v>
      </c>
      <c r="D8">
        <f t="shared" si="0"/>
        <v>75.11564092512741</v>
      </c>
    </row>
    <row r="9" spans="1:4" ht="18.75" customHeight="1">
      <c r="A9" t="s">
        <v>101</v>
      </c>
      <c r="B9">
        <v>39813</v>
      </c>
      <c r="C9">
        <v>39931</v>
      </c>
      <c r="D9">
        <f t="shared" si="0"/>
        <v>100.29638560269258</v>
      </c>
    </row>
    <row r="10" spans="1:4" ht="18.75" customHeight="1">
      <c r="A10" t="s">
        <v>102</v>
      </c>
      <c r="B10">
        <v>3892</v>
      </c>
      <c r="C10">
        <v>332</v>
      </c>
      <c r="D10">
        <f t="shared" si="0"/>
        <v>8.53031860226105</v>
      </c>
    </row>
    <row r="11" spans="1:4" ht="18.75" customHeight="1">
      <c r="A11" t="s">
        <v>103</v>
      </c>
      <c r="B11">
        <v>2200</v>
      </c>
      <c r="C11">
        <v>2616</v>
      </c>
      <c r="D11">
        <f t="shared" si="0"/>
        <v>118.90909090909092</v>
      </c>
    </row>
    <row r="12" spans="1:4" ht="18.75" customHeight="1">
      <c r="A12" t="s">
        <v>104</v>
      </c>
      <c r="B12">
        <v>41917</v>
      </c>
      <c r="C12">
        <v>37642</v>
      </c>
      <c r="D12">
        <f t="shared" si="0"/>
        <v>89.80127394613164</v>
      </c>
    </row>
    <row r="13" spans="1:4" ht="18.75" customHeight="1">
      <c r="A13" t="s">
        <v>105</v>
      </c>
      <c r="B13">
        <v>39982</v>
      </c>
      <c r="C13">
        <v>30645</v>
      </c>
      <c r="D13">
        <f t="shared" si="0"/>
        <v>76.64699114601571</v>
      </c>
    </row>
    <row r="14" spans="1:4" ht="18.75" customHeight="1">
      <c r="A14" t="s">
        <v>106</v>
      </c>
      <c r="B14">
        <v>9519</v>
      </c>
      <c r="C14">
        <v>2932</v>
      </c>
      <c r="D14">
        <f t="shared" si="0"/>
        <v>30.80155478516651</v>
      </c>
    </row>
    <row r="15" spans="1:4" ht="18.75" customHeight="1">
      <c r="A15" t="s">
        <v>107</v>
      </c>
      <c r="B15">
        <v>16238</v>
      </c>
      <c r="C15">
        <v>2876</v>
      </c>
      <c r="D15">
        <f t="shared" si="0"/>
        <v>17.711540830151495</v>
      </c>
    </row>
    <row r="16" spans="1:4" ht="18.75" customHeight="1">
      <c r="A16" t="s">
        <v>108</v>
      </c>
      <c r="B16">
        <v>25232</v>
      </c>
      <c r="C16">
        <v>13955</v>
      </c>
      <c r="D16">
        <f t="shared" si="0"/>
        <v>55.306753329105895</v>
      </c>
    </row>
    <row r="17" spans="1:4" ht="18.75" customHeight="1">
      <c r="A17" t="s">
        <v>109</v>
      </c>
      <c r="B17">
        <v>21124</v>
      </c>
      <c r="C17">
        <v>9878</v>
      </c>
      <c r="D17">
        <f t="shared" si="0"/>
        <v>46.761976898314714</v>
      </c>
    </row>
    <row r="18" spans="1:4" ht="18.75" customHeight="1">
      <c r="A18" t="s">
        <v>110</v>
      </c>
      <c r="B18">
        <v>10162</v>
      </c>
      <c r="C18">
        <v>12265</v>
      </c>
      <c r="D18">
        <f t="shared" si="0"/>
        <v>120.69474512891163</v>
      </c>
    </row>
    <row r="19" spans="1:4" ht="18.75" customHeight="1">
      <c r="A19" t="s">
        <v>111</v>
      </c>
      <c r="B19">
        <v>968</v>
      </c>
      <c r="C19">
        <v>592</v>
      </c>
      <c r="D19">
        <f t="shared" si="0"/>
        <v>61.15702479338842</v>
      </c>
    </row>
    <row r="20" spans="1:4" ht="18.75" customHeight="1">
      <c r="A20" t="s">
        <v>112</v>
      </c>
      <c r="B20">
        <v>201</v>
      </c>
      <c r="C20">
        <v>0</v>
      </c>
    </row>
    <row r="21" spans="1:4" ht="18.75" customHeight="1">
      <c r="A21" t="s">
        <v>113</v>
      </c>
      <c r="B21">
        <v>0</v>
      </c>
      <c r="C21">
        <v>0</v>
      </c>
    </row>
    <row r="22" spans="1:4" ht="18.75" customHeight="1">
      <c r="A22" t="s">
        <v>114</v>
      </c>
      <c r="B22">
        <v>3916</v>
      </c>
      <c r="C22">
        <v>1643</v>
      </c>
      <c r="D22">
        <f t="shared" si="0"/>
        <v>41.95607763023494</v>
      </c>
    </row>
    <row r="23" spans="1:4" ht="18.75" customHeight="1">
      <c r="A23" t="s">
        <v>115</v>
      </c>
      <c r="B23">
        <v>6972</v>
      </c>
      <c r="C23">
        <v>5455</v>
      </c>
      <c r="D23">
        <f t="shared" si="0"/>
        <v>78.24153757888698</v>
      </c>
    </row>
    <row r="24" spans="1:4" ht="18.75" customHeight="1">
      <c r="A24" t="s">
        <v>116</v>
      </c>
      <c r="B24">
        <v>1496</v>
      </c>
      <c r="C24">
        <v>344</v>
      </c>
      <c r="D24">
        <f t="shared" si="0"/>
        <v>22.994652406417114</v>
      </c>
    </row>
    <row r="25" spans="1:4" ht="18.75" customHeight="1">
      <c r="A25" t="s">
        <v>117</v>
      </c>
      <c r="B25">
        <v>810</v>
      </c>
      <c r="C25">
        <v>619</v>
      </c>
      <c r="D25">
        <f t="shared" si="0"/>
        <v>76.41975308641975</v>
      </c>
    </row>
    <row r="26" spans="1:4" ht="18.75" customHeight="1">
      <c r="A26" t="s">
        <v>118</v>
      </c>
      <c r="B26">
        <v>0</v>
      </c>
      <c r="C26">
        <v>3500</v>
      </c>
    </row>
    <row r="27" spans="1:4" ht="18.75" customHeight="1">
      <c r="A27" t="s">
        <v>119</v>
      </c>
      <c r="B27">
        <v>2746</v>
      </c>
      <c r="C27">
        <v>3416</v>
      </c>
      <c r="D27">
        <f t="shared" si="0"/>
        <v>124.39912600145666</v>
      </c>
    </row>
    <row r="28" spans="1:4" ht="18.75" customHeight="1">
      <c r="A28" t="s">
        <v>120</v>
      </c>
      <c r="B28">
        <v>2194</v>
      </c>
      <c r="C28">
        <v>7166</v>
      </c>
      <c r="D28">
        <f t="shared" si="0"/>
        <v>326.61804922515955</v>
      </c>
    </row>
    <row r="29" spans="1:4" ht="18.75" customHeight="1">
      <c r="A29" t="s">
        <v>121</v>
      </c>
      <c r="B29">
        <f>SUM(B5:B28)</f>
        <v>259070</v>
      </c>
      <c r="C29">
        <f>SUM(C5:C28)</f>
        <v>203685</v>
      </c>
      <c r="D29">
        <f t="shared" si="0"/>
        <v>78.62160805959779</v>
      </c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1">
    <mergeCell ref="A2:D2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9"/>
  <sheetViews>
    <sheetView showZeros="0"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41.75390625" style="0" customWidth="1"/>
    <col min="2" max="2" width="15.625" style="0" customWidth="1"/>
    <col min="3" max="3" width="15.75390625" style="0" customWidth="1"/>
    <col min="4" max="4" width="18.00390625" style="0" customWidth="1"/>
    <col min="5" max="5" width="14.125" style="0" customWidth="1"/>
  </cols>
  <sheetData>
    <row r="1" ht="14.25">
      <c r="A1" t="s">
        <v>122</v>
      </c>
    </row>
    <row r="2" ht="36" customHeight="1">
      <c r="A2" t="s">
        <v>123</v>
      </c>
    </row>
    <row r="3" spans="1:4" ht="30.75" customHeight="1">
      <c r="A3" t="s">
        <v>124</v>
      </c>
      <c r="D3" t="s">
        <v>30</v>
      </c>
    </row>
    <row r="4" spans="1:4" ht="19.5" customHeight="1">
      <c r="A4" t="s">
        <v>125</v>
      </c>
      <c r="B4" t="s">
        <v>126</v>
      </c>
      <c r="C4" t="s">
        <v>127</v>
      </c>
      <c r="D4" t="s">
        <v>128</v>
      </c>
    </row>
    <row r="5" spans="1:5" ht="19.5" customHeight="1">
      <c r="A5" t="s">
        <v>129</v>
      </c>
      <c r="B5">
        <v>1</v>
      </c>
      <c r="C5">
        <v>2</v>
      </c>
      <c r="D5">
        <v>3</v>
      </c>
      <c r="E5">
        <v>0</v>
      </c>
    </row>
    <row r="6" spans="1:5" ht="19.5" customHeight="1">
      <c r="A6" t="s">
        <v>126</v>
      </c>
      <c r="B6">
        <v>2036850439.36</v>
      </c>
      <c r="C6">
        <v>813387594.93</v>
      </c>
      <c r="D6">
        <v>1223462844.43</v>
      </c>
      <c r="E6">
        <v>0</v>
      </c>
    </row>
    <row r="7" spans="1:4" ht="19.5" customHeight="1">
      <c r="A7" t="s">
        <v>130</v>
      </c>
      <c r="B7">
        <v>182981490.61</v>
      </c>
      <c r="C7">
        <v>159126271.41</v>
      </c>
      <c r="D7">
        <v>23855219.2</v>
      </c>
    </row>
    <row r="8" spans="1:4" ht="19.5" customHeight="1">
      <c r="A8" t="s">
        <v>131</v>
      </c>
      <c r="B8">
        <v>2128414.75</v>
      </c>
      <c r="C8">
        <v>2098414.75</v>
      </c>
      <c r="D8">
        <v>30000</v>
      </c>
    </row>
    <row r="9" spans="1:4" ht="19.5" customHeight="1">
      <c r="A9" t="s">
        <v>132</v>
      </c>
      <c r="B9">
        <v>2098414.75</v>
      </c>
      <c r="C9">
        <v>2098414.75</v>
      </c>
      <c r="D9">
        <v>0</v>
      </c>
    </row>
    <row r="10" spans="1:4" ht="19.5" customHeight="1">
      <c r="A10" t="s">
        <v>133</v>
      </c>
      <c r="B10">
        <v>30000</v>
      </c>
      <c r="C10">
        <v>0</v>
      </c>
      <c r="D10">
        <v>30000</v>
      </c>
    </row>
    <row r="11" spans="1:4" ht="19.5" customHeight="1">
      <c r="A11" t="s">
        <v>134</v>
      </c>
      <c r="B11">
        <v>1605815.9</v>
      </c>
      <c r="C11">
        <v>1525815.9</v>
      </c>
      <c r="D11">
        <v>80000</v>
      </c>
    </row>
    <row r="12" spans="1:4" ht="19.5" customHeight="1">
      <c r="A12" t="s">
        <v>135</v>
      </c>
      <c r="B12">
        <v>1575815.9</v>
      </c>
      <c r="C12">
        <v>1525815.9</v>
      </c>
      <c r="D12">
        <v>50000</v>
      </c>
    </row>
    <row r="13" spans="1:4" ht="19.5" customHeight="1">
      <c r="A13" t="s">
        <v>136</v>
      </c>
      <c r="B13">
        <v>30000</v>
      </c>
      <c r="C13">
        <v>0</v>
      </c>
      <c r="D13">
        <v>30000</v>
      </c>
    </row>
    <row r="14" spans="1:4" ht="19.5" customHeight="1">
      <c r="A14" t="s">
        <v>137</v>
      </c>
      <c r="B14">
        <v>100066062.45</v>
      </c>
      <c r="C14">
        <v>91816579.25</v>
      </c>
      <c r="D14">
        <v>8249483.2</v>
      </c>
    </row>
    <row r="15" spans="1:4" ht="19.5" customHeight="1">
      <c r="A15" t="s">
        <v>138</v>
      </c>
      <c r="B15">
        <v>66468799.16</v>
      </c>
      <c r="C15">
        <v>66318799.16</v>
      </c>
      <c r="D15">
        <v>150000</v>
      </c>
    </row>
    <row r="16" spans="1:4" ht="19.5" customHeight="1">
      <c r="A16" t="s">
        <v>139</v>
      </c>
      <c r="B16">
        <v>14782007.04</v>
      </c>
      <c r="C16">
        <v>7199643.84</v>
      </c>
      <c r="D16">
        <v>7582363.2</v>
      </c>
    </row>
    <row r="17" spans="1:4" ht="19.5" customHeight="1">
      <c r="A17" t="s">
        <v>140</v>
      </c>
      <c r="B17">
        <v>1499634.07</v>
      </c>
      <c r="C17">
        <v>1132514.07</v>
      </c>
      <c r="D17">
        <v>367120</v>
      </c>
    </row>
    <row r="18" spans="1:4" ht="19.5" customHeight="1">
      <c r="A18" t="s">
        <v>141</v>
      </c>
      <c r="B18">
        <v>11968389.47</v>
      </c>
      <c r="C18">
        <v>11968389.47</v>
      </c>
      <c r="D18">
        <v>0</v>
      </c>
    </row>
    <row r="19" spans="1:4" ht="19.5" customHeight="1">
      <c r="A19" t="s">
        <v>142</v>
      </c>
      <c r="B19">
        <v>5347232.71</v>
      </c>
      <c r="C19">
        <v>5197232.71</v>
      </c>
      <c r="D19">
        <v>150000</v>
      </c>
    </row>
    <row r="20" spans="1:4" ht="19.5" customHeight="1">
      <c r="A20" t="s">
        <v>143</v>
      </c>
      <c r="B20">
        <v>2494622.06</v>
      </c>
      <c r="C20">
        <v>2439622.06</v>
      </c>
      <c r="D20">
        <v>55000</v>
      </c>
    </row>
    <row r="21" spans="1:4" ht="19.5" customHeight="1">
      <c r="A21" t="s">
        <v>144</v>
      </c>
      <c r="B21">
        <v>1517106.31</v>
      </c>
      <c r="C21">
        <v>1462106.31</v>
      </c>
      <c r="D21">
        <v>55000</v>
      </c>
    </row>
    <row r="22" spans="1:4" ht="19.5" customHeight="1">
      <c r="A22" t="s">
        <v>145</v>
      </c>
      <c r="B22">
        <v>977515.75</v>
      </c>
      <c r="C22">
        <v>977515.75</v>
      </c>
      <c r="D22">
        <v>0</v>
      </c>
    </row>
    <row r="23" spans="1:4" ht="19.5" customHeight="1">
      <c r="A23" t="s">
        <v>146</v>
      </c>
      <c r="B23">
        <v>1774022.89</v>
      </c>
      <c r="C23">
        <v>1383422.89</v>
      </c>
      <c r="D23">
        <v>390600</v>
      </c>
    </row>
    <row r="24" spans="1:4" ht="19.5" customHeight="1">
      <c r="A24" t="s">
        <v>147</v>
      </c>
      <c r="B24">
        <v>1102578.33</v>
      </c>
      <c r="C24">
        <v>1102578.33</v>
      </c>
      <c r="D24">
        <v>0</v>
      </c>
    </row>
    <row r="25" spans="1:4" ht="19.5" customHeight="1">
      <c r="A25" t="s">
        <v>148</v>
      </c>
      <c r="B25">
        <v>390600</v>
      </c>
      <c r="C25">
        <v>0</v>
      </c>
      <c r="D25">
        <v>390600</v>
      </c>
    </row>
    <row r="26" spans="1:4" ht="19.5" customHeight="1">
      <c r="A26" t="s">
        <v>149</v>
      </c>
      <c r="B26">
        <v>280844.56</v>
      </c>
      <c r="C26">
        <v>280844.56</v>
      </c>
      <c r="D26">
        <v>0</v>
      </c>
    </row>
    <row r="27" spans="1:4" ht="19.5" customHeight="1">
      <c r="A27" t="s">
        <v>150</v>
      </c>
      <c r="B27">
        <v>16197028.68</v>
      </c>
      <c r="C27">
        <v>8457028.68</v>
      </c>
      <c r="D27">
        <v>7740000</v>
      </c>
    </row>
    <row r="28" spans="1:4" ht="19.5" customHeight="1">
      <c r="A28" t="s">
        <v>151</v>
      </c>
      <c r="B28">
        <v>1974096.89</v>
      </c>
      <c r="C28">
        <v>1974096.89</v>
      </c>
      <c r="D28">
        <v>0</v>
      </c>
    </row>
    <row r="29" spans="1:4" ht="19.5" customHeight="1">
      <c r="A29" t="s">
        <v>152</v>
      </c>
      <c r="B29">
        <v>300000</v>
      </c>
      <c r="C29">
        <v>0</v>
      </c>
      <c r="D29">
        <v>300000</v>
      </c>
    </row>
    <row r="30" spans="1:4" ht="19.5" customHeight="1">
      <c r="A30" t="s">
        <v>153</v>
      </c>
      <c r="B30">
        <v>7982931.79</v>
      </c>
      <c r="C30">
        <v>6482931.79</v>
      </c>
      <c r="D30">
        <v>1500000</v>
      </c>
    </row>
    <row r="31" spans="1:4" ht="19.5" customHeight="1">
      <c r="A31" t="s">
        <v>154</v>
      </c>
      <c r="B31">
        <v>5940000</v>
      </c>
      <c r="C31">
        <v>0</v>
      </c>
      <c r="D31">
        <v>5940000</v>
      </c>
    </row>
    <row r="32" spans="1:4" ht="19.5" customHeight="1">
      <c r="A32" t="s">
        <v>155</v>
      </c>
      <c r="B32">
        <v>2198035.65</v>
      </c>
      <c r="C32">
        <v>2198035.65</v>
      </c>
      <c r="D32">
        <v>0</v>
      </c>
    </row>
    <row r="33" spans="1:4" ht="19.5" customHeight="1">
      <c r="A33" t="s">
        <v>156</v>
      </c>
      <c r="B33">
        <v>1442927.21</v>
      </c>
      <c r="C33">
        <v>1442927.21</v>
      </c>
      <c r="D33">
        <v>0</v>
      </c>
    </row>
    <row r="34" spans="1:4" ht="19.5" customHeight="1">
      <c r="A34" t="s">
        <v>157</v>
      </c>
      <c r="B34">
        <v>755108.44</v>
      </c>
      <c r="C34">
        <v>755108.44</v>
      </c>
      <c r="D34">
        <v>0</v>
      </c>
    </row>
    <row r="35" spans="1:4" ht="19.5" customHeight="1">
      <c r="A35" t="s">
        <v>158</v>
      </c>
      <c r="B35">
        <v>10084030.26</v>
      </c>
      <c r="C35">
        <v>8643030.26</v>
      </c>
      <c r="D35">
        <v>1441000</v>
      </c>
    </row>
    <row r="36" spans="1:4" ht="19.5" customHeight="1">
      <c r="A36" t="s">
        <v>159</v>
      </c>
      <c r="B36">
        <v>9370090.49</v>
      </c>
      <c r="C36">
        <v>8179090.49</v>
      </c>
      <c r="D36">
        <v>1191000</v>
      </c>
    </row>
    <row r="37" spans="1:4" ht="19.5" customHeight="1">
      <c r="A37" t="s">
        <v>160</v>
      </c>
      <c r="B37">
        <v>200000</v>
      </c>
      <c r="C37">
        <v>0</v>
      </c>
      <c r="D37">
        <v>200000</v>
      </c>
    </row>
    <row r="38" spans="1:4" ht="19.5" customHeight="1">
      <c r="A38" t="s">
        <v>161</v>
      </c>
      <c r="B38">
        <v>50000</v>
      </c>
      <c r="C38">
        <v>0</v>
      </c>
      <c r="D38">
        <v>50000</v>
      </c>
    </row>
    <row r="39" spans="1:4" ht="19.5" customHeight="1">
      <c r="A39" t="s">
        <v>162</v>
      </c>
      <c r="B39">
        <v>463939.77</v>
      </c>
      <c r="C39">
        <v>463939.77</v>
      </c>
      <c r="D39">
        <v>0</v>
      </c>
    </row>
    <row r="40" spans="1:4" ht="19.5" customHeight="1">
      <c r="A40" t="s">
        <v>163</v>
      </c>
      <c r="B40">
        <v>3087575.33</v>
      </c>
      <c r="C40">
        <v>2587575.33</v>
      </c>
      <c r="D40">
        <v>500000</v>
      </c>
    </row>
    <row r="41" spans="1:4" ht="19.5" customHeight="1">
      <c r="A41" t="s">
        <v>164</v>
      </c>
      <c r="B41">
        <v>1114102.25</v>
      </c>
      <c r="C41">
        <v>1114102.25</v>
      </c>
      <c r="D41">
        <v>0</v>
      </c>
    </row>
    <row r="42" spans="1:4" ht="19.5" customHeight="1">
      <c r="A42" t="s">
        <v>165</v>
      </c>
      <c r="B42">
        <v>500000</v>
      </c>
      <c r="C42">
        <v>0</v>
      </c>
      <c r="D42">
        <v>500000</v>
      </c>
    </row>
    <row r="43" spans="1:4" ht="19.5" customHeight="1">
      <c r="A43" t="s">
        <v>166</v>
      </c>
      <c r="B43">
        <v>1473473.08</v>
      </c>
      <c r="C43">
        <v>1473473.08</v>
      </c>
      <c r="D43">
        <v>0</v>
      </c>
    </row>
    <row r="44" spans="1:4" ht="19.5" customHeight="1">
      <c r="A44" t="s">
        <v>167</v>
      </c>
      <c r="B44">
        <v>203315.56</v>
      </c>
      <c r="C44">
        <v>203315.56</v>
      </c>
      <c r="D44">
        <v>0</v>
      </c>
    </row>
    <row r="45" spans="1:4" ht="19.5" customHeight="1">
      <c r="A45" t="s">
        <v>168</v>
      </c>
      <c r="B45">
        <v>203315.56</v>
      </c>
      <c r="C45">
        <v>203315.56</v>
      </c>
      <c r="D45">
        <v>0</v>
      </c>
    </row>
    <row r="46" spans="1:4" ht="19.5" customHeight="1">
      <c r="A46" t="s">
        <v>169</v>
      </c>
      <c r="B46">
        <v>1985237.2</v>
      </c>
      <c r="C46">
        <v>1935237.2</v>
      </c>
      <c r="D46">
        <v>50000</v>
      </c>
    </row>
    <row r="47" spans="1:4" ht="19.5" customHeight="1">
      <c r="A47" t="s">
        <v>170</v>
      </c>
      <c r="B47">
        <v>1847303.18</v>
      </c>
      <c r="C47">
        <v>1797303.18</v>
      </c>
      <c r="D47">
        <v>50000</v>
      </c>
    </row>
    <row r="48" spans="1:4" ht="19.5" customHeight="1">
      <c r="A48" t="s">
        <v>171</v>
      </c>
      <c r="B48">
        <v>137934.02</v>
      </c>
      <c r="C48">
        <v>137934.02</v>
      </c>
      <c r="D48">
        <v>0</v>
      </c>
    </row>
    <row r="49" spans="1:4" ht="19.5" customHeight="1">
      <c r="A49" t="s">
        <v>172</v>
      </c>
      <c r="B49">
        <v>266046.75</v>
      </c>
      <c r="C49">
        <v>266046.75</v>
      </c>
      <c r="D49">
        <v>0</v>
      </c>
    </row>
    <row r="50" spans="1:4" ht="19.5" customHeight="1">
      <c r="A50" t="s">
        <v>173</v>
      </c>
      <c r="B50">
        <v>266046.75</v>
      </c>
      <c r="C50">
        <v>266046.75</v>
      </c>
      <c r="D50">
        <v>0</v>
      </c>
    </row>
    <row r="51" spans="1:4" ht="19.5" customHeight="1">
      <c r="A51" t="s">
        <v>174</v>
      </c>
      <c r="B51">
        <v>1028430.75</v>
      </c>
      <c r="C51">
        <v>1018430.75</v>
      </c>
      <c r="D51">
        <v>10000</v>
      </c>
    </row>
    <row r="52" spans="1:4" ht="19.5" customHeight="1">
      <c r="A52" t="s">
        <v>175</v>
      </c>
      <c r="B52">
        <v>814436.52</v>
      </c>
      <c r="C52">
        <v>804436.52</v>
      </c>
      <c r="D52">
        <v>10000</v>
      </c>
    </row>
    <row r="53" spans="1:4" ht="19.5" customHeight="1">
      <c r="A53" t="s">
        <v>176</v>
      </c>
      <c r="B53">
        <v>213994.23</v>
      </c>
      <c r="C53">
        <v>213994.23</v>
      </c>
      <c r="D53">
        <v>0</v>
      </c>
    </row>
    <row r="54" spans="1:4" ht="19.5" customHeight="1">
      <c r="A54" t="s">
        <v>177</v>
      </c>
      <c r="B54">
        <v>14379385.88</v>
      </c>
      <c r="C54">
        <v>13290789.88</v>
      </c>
      <c r="D54">
        <v>1088596</v>
      </c>
    </row>
    <row r="55" spans="1:4" ht="19.5" customHeight="1">
      <c r="A55" t="s">
        <v>178</v>
      </c>
      <c r="B55">
        <v>3671046.69</v>
      </c>
      <c r="C55">
        <v>3671046.69</v>
      </c>
      <c r="D55">
        <v>0</v>
      </c>
    </row>
    <row r="56" spans="1:4" ht="19.5" customHeight="1">
      <c r="A56" t="s">
        <v>179</v>
      </c>
      <c r="B56">
        <v>238000</v>
      </c>
      <c r="C56">
        <v>0</v>
      </c>
      <c r="D56">
        <v>238000</v>
      </c>
    </row>
    <row r="57" spans="1:4" ht="19.5" customHeight="1">
      <c r="A57" t="s">
        <v>180</v>
      </c>
      <c r="B57">
        <v>9601649.96</v>
      </c>
      <c r="C57">
        <v>9501649.96</v>
      </c>
      <c r="D57">
        <v>100000</v>
      </c>
    </row>
    <row r="58" spans="1:4" ht="19.5" customHeight="1">
      <c r="A58" t="s">
        <v>181</v>
      </c>
      <c r="B58">
        <v>868689.23</v>
      </c>
      <c r="C58">
        <v>118093.23</v>
      </c>
      <c r="D58">
        <v>750596</v>
      </c>
    </row>
    <row r="59" spans="1:4" ht="19.5" customHeight="1">
      <c r="A59" t="s">
        <v>182</v>
      </c>
      <c r="B59">
        <v>4035498.95</v>
      </c>
      <c r="C59">
        <v>2170958.95</v>
      </c>
      <c r="D59">
        <v>1864540</v>
      </c>
    </row>
    <row r="60" spans="1:4" ht="19.5" customHeight="1">
      <c r="A60" t="s">
        <v>183</v>
      </c>
      <c r="B60">
        <v>1954774.43</v>
      </c>
      <c r="C60">
        <v>1672874.43</v>
      </c>
      <c r="D60">
        <v>281900</v>
      </c>
    </row>
    <row r="61" spans="1:4" ht="19.5" customHeight="1">
      <c r="A61" t="s">
        <v>184</v>
      </c>
      <c r="B61">
        <v>498084.52</v>
      </c>
      <c r="C61">
        <v>498084.52</v>
      </c>
      <c r="D61">
        <v>0</v>
      </c>
    </row>
    <row r="62" spans="1:4" ht="19.5" customHeight="1">
      <c r="A62" t="s">
        <v>185</v>
      </c>
      <c r="B62">
        <v>1582640</v>
      </c>
      <c r="C62">
        <v>0</v>
      </c>
      <c r="D62">
        <v>1582640</v>
      </c>
    </row>
    <row r="63" spans="1:4" ht="19.5" customHeight="1">
      <c r="A63" t="s">
        <v>186</v>
      </c>
      <c r="B63">
        <v>2678243.84</v>
      </c>
      <c r="C63">
        <v>1332243.84</v>
      </c>
      <c r="D63">
        <v>1346000</v>
      </c>
    </row>
    <row r="64" spans="1:4" ht="19.5" customHeight="1">
      <c r="A64" t="s">
        <v>187</v>
      </c>
      <c r="B64">
        <v>1332243.84</v>
      </c>
      <c r="C64">
        <v>1332243.84</v>
      </c>
      <c r="D64">
        <v>0</v>
      </c>
    </row>
    <row r="65" spans="1:4" ht="19.5" customHeight="1">
      <c r="A65" t="s">
        <v>188</v>
      </c>
      <c r="B65">
        <v>1346000</v>
      </c>
      <c r="C65">
        <v>0</v>
      </c>
      <c r="D65">
        <v>1346000</v>
      </c>
    </row>
    <row r="66" spans="1:4" ht="19.5" customHeight="1">
      <c r="A66" t="s">
        <v>189</v>
      </c>
      <c r="B66">
        <v>1243515.79</v>
      </c>
      <c r="C66">
        <v>943515.79</v>
      </c>
      <c r="D66">
        <v>300000</v>
      </c>
    </row>
    <row r="67" spans="1:4" ht="19.5" customHeight="1">
      <c r="A67" t="s">
        <v>190</v>
      </c>
      <c r="B67">
        <v>943515.79</v>
      </c>
      <c r="C67">
        <v>943515.79</v>
      </c>
      <c r="D67">
        <v>0</v>
      </c>
    </row>
    <row r="68" spans="1:4" ht="19.5" customHeight="1">
      <c r="A68" t="s">
        <v>191</v>
      </c>
      <c r="B68">
        <v>300000</v>
      </c>
      <c r="C68">
        <v>0</v>
      </c>
      <c r="D68">
        <v>300000</v>
      </c>
    </row>
    <row r="69" spans="1:4" ht="19.5" customHeight="1">
      <c r="A69" t="s">
        <v>192</v>
      </c>
      <c r="B69">
        <v>17526207.92</v>
      </c>
      <c r="C69">
        <v>16816207.92</v>
      </c>
      <c r="D69">
        <v>710000</v>
      </c>
    </row>
    <row r="70" spans="1:4" ht="19.5" customHeight="1">
      <c r="A70" t="s">
        <v>193</v>
      </c>
      <c r="B70">
        <v>11331097.35</v>
      </c>
      <c r="C70">
        <v>11331097.35</v>
      </c>
      <c r="D70">
        <v>0</v>
      </c>
    </row>
    <row r="71" spans="1:4" ht="19.5" customHeight="1">
      <c r="A71" t="s">
        <v>194</v>
      </c>
      <c r="B71">
        <v>200000</v>
      </c>
      <c r="C71">
        <v>0</v>
      </c>
      <c r="D71">
        <v>200000</v>
      </c>
    </row>
    <row r="72" spans="1:4" ht="19.5" customHeight="1">
      <c r="A72" t="s">
        <v>195</v>
      </c>
      <c r="B72">
        <v>200000</v>
      </c>
      <c r="C72">
        <v>0</v>
      </c>
      <c r="D72">
        <v>200000</v>
      </c>
    </row>
    <row r="73" spans="1:4" ht="19.5" customHeight="1">
      <c r="A73" t="s">
        <v>196</v>
      </c>
      <c r="B73">
        <v>5485110.57</v>
      </c>
      <c r="C73">
        <v>5485110.57</v>
      </c>
      <c r="D73">
        <v>0</v>
      </c>
    </row>
    <row r="74" spans="1:4" ht="19.5" customHeight="1">
      <c r="A74" t="s">
        <v>197</v>
      </c>
      <c r="B74">
        <v>310000</v>
      </c>
      <c r="C74">
        <v>0</v>
      </c>
      <c r="D74">
        <v>310000</v>
      </c>
    </row>
    <row r="75" spans="1:4" ht="19.5" customHeight="1">
      <c r="A75" t="s">
        <v>198</v>
      </c>
      <c r="B75">
        <v>95808516.8</v>
      </c>
      <c r="C75">
        <v>60307838.6</v>
      </c>
      <c r="D75">
        <v>35500678.2</v>
      </c>
    </row>
    <row r="76" spans="1:4" ht="19.5" customHeight="1">
      <c r="A76" t="s">
        <v>199</v>
      </c>
      <c r="B76">
        <v>89639474.91</v>
      </c>
      <c r="C76">
        <v>56128796.71</v>
      </c>
      <c r="D76">
        <v>33510678.2</v>
      </c>
    </row>
    <row r="77" spans="1:4" ht="19.5" customHeight="1">
      <c r="A77" t="s">
        <v>200</v>
      </c>
      <c r="B77">
        <v>39068879.87</v>
      </c>
      <c r="C77">
        <v>34905881.67</v>
      </c>
      <c r="D77">
        <v>4162998.2</v>
      </c>
    </row>
    <row r="78" spans="1:4" ht="19.5" customHeight="1">
      <c r="A78" t="s">
        <v>201</v>
      </c>
      <c r="B78">
        <v>7000000</v>
      </c>
      <c r="C78">
        <v>0</v>
      </c>
      <c r="D78">
        <v>7000000</v>
      </c>
    </row>
    <row r="79" spans="1:4" ht="19.5" customHeight="1">
      <c r="A79" t="s">
        <v>202</v>
      </c>
      <c r="B79">
        <v>3811408.28</v>
      </c>
      <c r="C79">
        <v>3811408.28</v>
      </c>
      <c r="D79">
        <v>0</v>
      </c>
    </row>
    <row r="80" spans="1:4" ht="19.5" customHeight="1">
      <c r="A80" t="s">
        <v>203</v>
      </c>
      <c r="B80">
        <v>5330000</v>
      </c>
      <c r="C80">
        <v>0</v>
      </c>
      <c r="D80">
        <v>5330000</v>
      </c>
    </row>
    <row r="81" spans="1:4" ht="19.5" customHeight="1">
      <c r="A81" t="s">
        <v>204</v>
      </c>
      <c r="B81">
        <v>29214361.69</v>
      </c>
      <c r="C81">
        <v>16496681.69</v>
      </c>
      <c r="D81">
        <v>12717680</v>
      </c>
    </row>
    <row r="82" spans="1:4" ht="19.5" customHeight="1">
      <c r="A82" t="s">
        <v>205</v>
      </c>
      <c r="B82">
        <v>200000</v>
      </c>
      <c r="C82">
        <v>0</v>
      </c>
      <c r="D82">
        <v>200000</v>
      </c>
    </row>
    <row r="83" spans="1:4" ht="19.5" customHeight="1">
      <c r="A83" t="s">
        <v>206</v>
      </c>
      <c r="B83">
        <v>5014825.07</v>
      </c>
      <c r="C83">
        <v>914825.07</v>
      </c>
      <c r="D83">
        <v>4100000</v>
      </c>
    </row>
    <row r="84" spans="1:4" ht="19.5" customHeight="1">
      <c r="A84" t="s">
        <v>207</v>
      </c>
      <c r="B84">
        <v>6169041.89</v>
      </c>
      <c r="C84">
        <v>4179041.89</v>
      </c>
      <c r="D84">
        <v>1990000</v>
      </c>
    </row>
    <row r="85" spans="1:4" ht="19.5" customHeight="1">
      <c r="A85" t="s">
        <v>208</v>
      </c>
      <c r="B85">
        <v>2992083.74</v>
      </c>
      <c r="C85">
        <v>2992083.74</v>
      </c>
      <c r="D85">
        <v>0</v>
      </c>
    </row>
    <row r="86" spans="1:4" ht="19.5" customHeight="1">
      <c r="A86" t="s">
        <v>209</v>
      </c>
      <c r="B86">
        <v>1105000</v>
      </c>
      <c r="C86">
        <v>0</v>
      </c>
      <c r="D86">
        <v>1105000</v>
      </c>
    </row>
    <row r="87" spans="1:4" ht="19.5" customHeight="1">
      <c r="A87" t="s">
        <v>210</v>
      </c>
      <c r="B87">
        <v>250000</v>
      </c>
      <c r="C87">
        <v>0</v>
      </c>
      <c r="D87">
        <v>250000</v>
      </c>
    </row>
    <row r="88" spans="1:4" ht="19.5" customHeight="1">
      <c r="A88" t="s">
        <v>211</v>
      </c>
      <c r="B88">
        <v>100000</v>
      </c>
      <c r="C88">
        <v>0</v>
      </c>
      <c r="D88">
        <v>100000</v>
      </c>
    </row>
    <row r="89" spans="1:4" ht="19.5" customHeight="1">
      <c r="A89" t="s">
        <v>212</v>
      </c>
      <c r="B89">
        <v>266000</v>
      </c>
      <c r="C89">
        <v>0</v>
      </c>
      <c r="D89">
        <v>266000</v>
      </c>
    </row>
    <row r="90" spans="1:4" ht="19.5" customHeight="1">
      <c r="A90" t="s">
        <v>213</v>
      </c>
      <c r="B90">
        <v>1186958.15</v>
      </c>
      <c r="C90">
        <v>1186958.15</v>
      </c>
      <c r="D90">
        <v>0</v>
      </c>
    </row>
    <row r="91" spans="1:4" ht="19.5" customHeight="1">
      <c r="A91" t="s">
        <v>214</v>
      </c>
      <c r="B91">
        <v>269000</v>
      </c>
      <c r="C91">
        <v>0</v>
      </c>
      <c r="D91">
        <v>269000</v>
      </c>
    </row>
    <row r="92" spans="1:4" ht="19.5" customHeight="1">
      <c r="A92" t="s">
        <v>215</v>
      </c>
      <c r="B92">
        <v>399310206.38</v>
      </c>
      <c r="C92">
        <v>270779780.19</v>
      </c>
      <c r="D92">
        <v>128530426.19</v>
      </c>
    </row>
    <row r="93" spans="1:4" ht="19.5" customHeight="1">
      <c r="A93" t="s">
        <v>216</v>
      </c>
      <c r="B93">
        <v>4114521.99</v>
      </c>
      <c r="C93">
        <v>4064521.99</v>
      </c>
      <c r="D93">
        <v>50000</v>
      </c>
    </row>
    <row r="94" spans="1:4" ht="19.5" customHeight="1">
      <c r="A94" t="s">
        <v>217</v>
      </c>
      <c r="B94">
        <v>692622.26</v>
      </c>
      <c r="C94">
        <v>692622.26</v>
      </c>
      <c r="D94">
        <v>0</v>
      </c>
    </row>
    <row r="95" spans="1:4" ht="19.5" customHeight="1">
      <c r="A95" t="s">
        <v>218</v>
      </c>
      <c r="B95">
        <v>3421899.73</v>
      </c>
      <c r="C95">
        <v>3371899.73</v>
      </c>
      <c r="D95">
        <v>50000</v>
      </c>
    </row>
    <row r="96" spans="1:4" ht="19.5" customHeight="1">
      <c r="A96" t="s">
        <v>219</v>
      </c>
      <c r="B96">
        <v>341788111.22</v>
      </c>
      <c r="C96">
        <v>244155505.87</v>
      </c>
      <c r="D96">
        <v>97632605.35</v>
      </c>
    </row>
    <row r="97" spans="1:4" ht="19.5" customHeight="1">
      <c r="A97" t="s">
        <v>220</v>
      </c>
      <c r="B97">
        <v>25779149.78</v>
      </c>
      <c r="C97">
        <v>14604583.44</v>
      </c>
      <c r="D97">
        <v>11174566.34</v>
      </c>
    </row>
    <row r="98" spans="1:4" ht="19.5" customHeight="1">
      <c r="A98" t="s">
        <v>221</v>
      </c>
      <c r="B98">
        <v>168931795.02</v>
      </c>
      <c r="C98">
        <v>116586449.43</v>
      </c>
      <c r="D98">
        <v>52345345.59</v>
      </c>
    </row>
    <row r="99" spans="1:4" ht="19.5" customHeight="1">
      <c r="A99" t="s">
        <v>222</v>
      </c>
      <c r="B99">
        <v>95226233.34</v>
      </c>
      <c r="C99">
        <v>75047207.96</v>
      </c>
      <c r="D99">
        <v>20179025.38</v>
      </c>
    </row>
    <row r="100" spans="1:4" ht="19.5" customHeight="1">
      <c r="A100" t="s">
        <v>223</v>
      </c>
      <c r="B100">
        <v>49780845</v>
      </c>
      <c r="C100">
        <v>37917265.04</v>
      </c>
      <c r="D100">
        <v>11863579.96</v>
      </c>
    </row>
    <row r="101" spans="1:4" ht="19.5" customHeight="1">
      <c r="A101" t="s">
        <v>224</v>
      </c>
      <c r="B101">
        <v>2070088.08</v>
      </c>
      <c r="C101">
        <v>0</v>
      </c>
      <c r="D101">
        <v>2070088.08</v>
      </c>
    </row>
    <row r="102" spans="1:4" ht="19.5" customHeight="1">
      <c r="A102" t="s">
        <v>225</v>
      </c>
      <c r="B102">
        <v>25861787.04</v>
      </c>
      <c r="C102">
        <v>15975157</v>
      </c>
      <c r="D102">
        <v>9886630.04</v>
      </c>
    </row>
    <row r="103" spans="1:4" ht="19.5" customHeight="1">
      <c r="A103" t="s">
        <v>226</v>
      </c>
      <c r="B103">
        <v>25811787.04</v>
      </c>
      <c r="C103">
        <v>15975157</v>
      </c>
      <c r="D103">
        <v>9836630.04</v>
      </c>
    </row>
    <row r="104" spans="1:4" ht="19.5" customHeight="1">
      <c r="A104" t="s">
        <v>227</v>
      </c>
      <c r="B104">
        <v>50000</v>
      </c>
      <c r="C104">
        <v>0</v>
      </c>
      <c r="D104">
        <v>50000</v>
      </c>
    </row>
    <row r="105" spans="1:4" ht="19.5" customHeight="1">
      <c r="A105" t="s">
        <v>228</v>
      </c>
      <c r="B105">
        <v>1720025.1</v>
      </c>
      <c r="C105">
        <v>1559899.46</v>
      </c>
      <c r="D105">
        <v>160125.64</v>
      </c>
    </row>
    <row r="106" spans="1:4" ht="19.5" customHeight="1">
      <c r="A106" t="s">
        <v>229</v>
      </c>
      <c r="B106">
        <v>1720025.1</v>
      </c>
      <c r="C106">
        <v>1559899.46</v>
      </c>
      <c r="D106">
        <v>160125.64</v>
      </c>
    </row>
    <row r="107" spans="1:4" ht="19.5" customHeight="1">
      <c r="A107" t="s">
        <v>230</v>
      </c>
      <c r="B107">
        <v>5340761.03</v>
      </c>
      <c r="C107">
        <v>5024695.87</v>
      </c>
      <c r="D107">
        <v>316065.16</v>
      </c>
    </row>
    <row r="108" spans="1:4" ht="19.5" customHeight="1">
      <c r="A108" t="s">
        <v>231</v>
      </c>
      <c r="B108">
        <v>3913743.51</v>
      </c>
      <c r="C108">
        <v>3597678.35</v>
      </c>
      <c r="D108">
        <v>316065.16</v>
      </c>
    </row>
    <row r="109" spans="1:4" ht="19.5" customHeight="1">
      <c r="A109" t="s">
        <v>232</v>
      </c>
      <c r="B109">
        <v>1427017.52</v>
      </c>
      <c r="C109">
        <v>1427017.52</v>
      </c>
      <c r="D109">
        <v>0</v>
      </c>
    </row>
    <row r="110" spans="1:4" ht="19.5" customHeight="1">
      <c r="A110" t="s">
        <v>233</v>
      </c>
      <c r="B110">
        <v>20485000</v>
      </c>
      <c r="C110">
        <v>0</v>
      </c>
      <c r="D110">
        <v>20485000</v>
      </c>
    </row>
    <row r="111" spans="1:4" ht="19.5" customHeight="1">
      <c r="A111" t="s">
        <v>234</v>
      </c>
      <c r="B111">
        <v>14485000</v>
      </c>
      <c r="C111">
        <v>0</v>
      </c>
      <c r="D111">
        <v>14485000</v>
      </c>
    </row>
    <row r="112" spans="1:4" ht="19.5" customHeight="1">
      <c r="A112" t="s">
        <v>235</v>
      </c>
      <c r="B112">
        <v>6000000</v>
      </c>
      <c r="C112">
        <v>0</v>
      </c>
      <c r="D112">
        <v>6000000</v>
      </c>
    </row>
    <row r="113" spans="1:4" ht="19.5" customHeight="1">
      <c r="A113" t="s">
        <v>236</v>
      </c>
      <c r="B113">
        <v>3330071.53</v>
      </c>
      <c r="C113">
        <v>3310071.53</v>
      </c>
      <c r="D113">
        <v>20000</v>
      </c>
    </row>
    <row r="114" spans="1:4" ht="19.5" customHeight="1">
      <c r="A114" t="s">
        <v>237</v>
      </c>
      <c r="B114">
        <v>3330071.53</v>
      </c>
      <c r="C114">
        <v>3310071.53</v>
      </c>
      <c r="D114">
        <v>20000</v>
      </c>
    </row>
    <row r="115" spans="1:4" ht="19.5" customHeight="1">
      <c r="A115" t="s">
        <v>238</v>
      </c>
      <c r="B115">
        <v>2075586.43</v>
      </c>
      <c r="C115">
        <v>2075586.43</v>
      </c>
      <c r="D115">
        <v>0</v>
      </c>
    </row>
    <row r="116" spans="1:4" ht="19.5" customHeight="1">
      <c r="A116" t="s">
        <v>239</v>
      </c>
      <c r="B116">
        <v>1254485.1</v>
      </c>
      <c r="C116">
        <v>1234485.1</v>
      </c>
      <c r="D116">
        <v>20000</v>
      </c>
    </row>
    <row r="117" spans="1:4" ht="19.5" customHeight="1">
      <c r="A117" t="s">
        <v>240</v>
      </c>
      <c r="B117">
        <v>26157701.66</v>
      </c>
      <c r="C117">
        <v>13955649.03</v>
      </c>
      <c r="D117">
        <v>12202052.63</v>
      </c>
    </row>
    <row r="118" spans="1:4" ht="19.5" customHeight="1">
      <c r="A118" t="s">
        <v>241</v>
      </c>
      <c r="B118">
        <v>14485704.82</v>
      </c>
      <c r="C118">
        <v>9455704.82</v>
      </c>
      <c r="D118">
        <v>5030000</v>
      </c>
    </row>
    <row r="119" spans="1:4" ht="19.5" customHeight="1">
      <c r="A119" t="s">
        <v>242</v>
      </c>
      <c r="B119">
        <v>1501163.82</v>
      </c>
      <c r="C119">
        <v>1501163.82</v>
      </c>
      <c r="D119">
        <v>0</v>
      </c>
    </row>
    <row r="120" spans="1:4" ht="19.5" customHeight="1">
      <c r="A120" t="s">
        <v>243</v>
      </c>
      <c r="B120">
        <v>512368.54</v>
      </c>
      <c r="C120">
        <v>512368.54</v>
      </c>
      <c r="D120">
        <v>0</v>
      </c>
    </row>
    <row r="121" spans="1:4" ht="19.5" customHeight="1">
      <c r="A121" t="s">
        <v>244</v>
      </c>
      <c r="B121">
        <v>1127664.48</v>
      </c>
      <c r="C121">
        <v>487664.48</v>
      </c>
      <c r="D121">
        <v>640000</v>
      </c>
    </row>
    <row r="122" spans="1:4" ht="19.5" customHeight="1">
      <c r="A122" t="s">
        <v>245</v>
      </c>
      <c r="B122">
        <v>693014.98</v>
      </c>
      <c r="C122">
        <v>693014.98</v>
      </c>
      <c r="D122">
        <v>0</v>
      </c>
    </row>
    <row r="123" spans="1:4" ht="19.5" customHeight="1">
      <c r="A123" t="s">
        <v>246</v>
      </c>
      <c r="B123">
        <v>20000</v>
      </c>
      <c r="C123">
        <v>0</v>
      </c>
      <c r="D123">
        <v>20000</v>
      </c>
    </row>
    <row r="124" spans="1:4" ht="19.5" customHeight="1">
      <c r="A124" t="s">
        <v>247</v>
      </c>
      <c r="B124">
        <v>545967.75</v>
      </c>
      <c r="C124">
        <v>545967.75</v>
      </c>
      <c r="D124">
        <v>0</v>
      </c>
    </row>
    <row r="125" spans="1:4" ht="19.5" customHeight="1">
      <c r="A125" t="s">
        <v>248</v>
      </c>
      <c r="B125">
        <v>10085525.25</v>
      </c>
      <c r="C125">
        <v>5715525.25</v>
      </c>
      <c r="D125">
        <v>4370000</v>
      </c>
    </row>
    <row r="126" spans="1:4" ht="19.5" customHeight="1">
      <c r="A126" t="s">
        <v>249</v>
      </c>
      <c r="B126">
        <v>7502994.34</v>
      </c>
      <c r="C126">
        <v>342994.34</v>
      </c>
      <c r="D126">
        <v>7160000</v>
      </c>
    </row>
    <row r="127" spans="1:4" ht="19.5" customHeight="1">
      <c r="A127" t="s">
        <v>250</v>
      </c>
      <c r="B127">
        <v>7160000</v>
      </c>
      <c r="C127">
        <v>0</v>
      </c>
      <c r="D127">
        <v>7160000</v>
      </c>
    </row>
    <row r="128" spans="1:4" ht="19.5" customHeight="1">
      <c r="A128" t="s">
        <v>251</v>
      </c>
      <c r="B128">
        <v>342994.34</v>
      </c>
      <c r="C128">
        <v>342994.34</v>
      </c>
      <c r="D128">
        <v>0</v>
      </c>
    </row>
    <row r="129" spans="1:4" ht="19.5" customHeight="1">
      <c r="A129" t="s">
        <v>252</v>
      </c>
      <c r="B129">
        <v>1010815.32</v>
      </c>
      <c r="C129">
        <v>1010815.32</v>
      </c>
      <c r="D129">
        <v>0</v>
      </c>
    </row>
    <row r="130" spans="1:4" ht="19.5" customHeight="1">
      <c r="A130" t="s">
        <v>253</v>
      </c>
      <c r="B130">
        <v>425429.94</v>
      </c>
      <c r="C130">
        <v>425429.94</v>
      </c>
      <c r="D130">
        <v>0</v>
      </c>
    </row>
    <row r="131" spans="1:4" ht="19.5" customHeight="1">
      <c r="A131" t="s">
        <v>254</v>
      </c>
      <c r="B131">
        <v>67200</v>
      </c>
      <c r="C131">
        <v>67200</v>
      </c>
      <c r="D131">
        <v>0</v>
      </c>
    </row>
    <row r="132" spans="1:4" ht="19.5" customHeight="1">
      <c r="A132" t="s">
        <v>255</v>
      </c>
      <c r="B132">
        <v>518185.38</v>
      </c>
      <c r="C132">
        <v>518185.38</v>
      </c>
      <c r="D132">
        <v>0</v>
      </c>
    </row>
    <row r="133" spans="1:4" ht="19.5" customHeight="1">
      <c r="A133" t="s">
        <v>256</v>
      </c>
      <c r="B133">
        <v>3158187.18</v>
      </c>
      <c r="C133">
        <v>3146134.55</v>
      </c>
      <c r="D133">
        <v>12052.63</v>
      </c>
    </row>
    <row r="134" spans="1:4" ht="19.5" customHeight="1">
      <c r="A134" t="s">
        <v>257</v>
      </c>
      <c r="B134">
        <v>12052.63</v>
      </c>
      <c r="C134">
        <v>0</v>
      </c>
      <c r="D134">
        <v>12052.63</v>
      </c>
    </row>
    <row r="135" spans="1:4" ht="19.5" customHeight="1">
      <c r="A135" t="s">
        <v>258</v>
      </c>
      <c r="B135">
        <v>3146134.55</v>
      </c>
      <c r="C135">
        <v>3146134.55</v>
      </c>
      <c r="D135">
        <v>0</v>
      </c>
    </row>
    <row r="136" spans="1:4" ht="19.5" customHeight="1">
      <c r="A136" t="s">
        <v>259</v>
      </c>
      <c r="B136">
        <v>376408854.78</v>
      </c>
      <c r="C136">
        <v>108937075.95</v>
      </c>
      <c r="D136">
        <v>267471778.83</v>
      </c>
    </row>
    <row r="137" spans="1:4" ht="19.5" customHeight="1">
      <c r="A137" t="s">
        <v>260</v>
      </c>
      <c r="B137">
        <v>8198001.2</v>
      </c>
      <c r="C137">
        <v>6573423.53</v>
      </c>
      <c r="D137">
        <v>1624577.67</v>
      </c>
    </row>
    <row r="138" spans="1:4" ht="19.5" customHeight="1">
      <c r="A138" t="s">
        <v>261</v>
      </c>
      <c r="B138">
        <v>1609461.77</v>
      </c>
      <c r="C138">
        <v>1509461.77</v>
      </c>
      <c r="D138">
        <v>100000</v>
      </c>
    </row>
    <row r="139" spans="1:4" ht="19.5" customHeight="1">
      <c r="A139" t="s">
        <v>262</v>
      </c>
      <c r="B139">
        <v>1729082.19</v>
      </c>
      <c r="C139">
        <v>1729082.19</v>
      </c>
      <c r="D139">
        <v>0</v>
      </c>
    </row>
    <row r="140" spans="1:4" ht="19.5" customHeight="1">
      <c r="A140" t="s">
        <v>263</v>
      </c>
      <c r="B140">
        <v>126789.23</v>
      </c>
      <c r="C140">
        <v>126789.23</v>
      </c>
      <c r="D140">
        <v>0</v>
      </c>
    </row>
    <row r="141" spans="1:4" ht="19.5" customHeight="1">
      <c r="A141" t="s">
        <v>264</v>
      </c>
      <c r="B141">
        <v>1667543.16</v>
      </c>
      <c r="C141">
        <v>1167543.16</v>
      </c>
      <c r="D141">
        <v>500000</v>
      </c>
    </row>
    <row r="142" spans="1:4" ht="19.5" customHeight="1">
      <c r="A142" t="s">
        <v>265</v>
      </c>
      <c r="B142">
        <v>2485976.13</v>
      </c>
      <c r="C142">
        <v>2040547.18</v>
      </c>
      <c r="D142">
        <v>445428.95</v>
      </c>
    </row>
    <row r="143" spans="1:4" ht="19.5" customHeight="1">
      <c r="A143" t="s">
        <v>266</v>
      </c>
      <c r="B143">
        <v>579148.72</v>
      </c>
      <c r="C143">
        <v>0</v>
      </c>
      <c r="D143">
        <v>579148.72</v>
      </c>
    </row>
    <row r="144" spans="1:4" ht="19.5" customHeight="1">
      <c r="A144" t="s">
        <v>267</v>
      </c>
      <c r="B144">
        <v>2557969.28</v>
      </c>
      <c r="C144">
        <v>1949969.28</v>
      </c>
      <c r="D144">
        <v>608000</v>
      </c>
    </row>
    <row r="145" spans="1:4" ht="19.5" customHeight="1">
      <c r="A145" t="s">
        <v>268</v>
      </c>
      <c r="B145">
        <v>775475.03</v>
      </c>
      <c r="C145">
        <v>775475.03</v>
      </c>
      <c r="D145">
        <v>0</v>
      </c>
    </row>
    <row r="146" spans="1:4" ht="19.5" customHeight="1">
      <c r="A146" t="s">
        <v>269</v>
      </c>
      <c r="B146">
        <v>423000</v>
      </c>
      <c r="C146">
        <v>0</v>
      </c>
      <c r="D146">
        <v>423000</v>
      </c>
    </row>
    <row r="147" spans="1:4" ht="19.5" customHeight="1">
      <c r="A147" t="s">
        <v>270</v>
      </c>
      <c r="B147">
        <v>80000</v>
      </c>
      <c r="C147">
        <v>0</v>
      </c>
      <c r="D147">
        <v>80000</v>
      </c>
    </row>
    <row r="148" spans="1:4" ht="19.5" customHeight="1">
      <c r="A148" t="s">
        <v>271</v>
      </c>
      <c r="B148">
        <v>1279494.25</v>
      </c>
      <c r="C148">
        <v>1174494.25</v>
      </c>
      <c r="D148">
        <v>105000</v>
      </c>
    </row>
    <row r="149" spans="1:4" ht="19.5" customHeight="1">
      <c r="A149" t="s">
        <v>272</v>
      </c>
      <c r="B149">
        <v>192488228.23</v>
      </c>
      <c r="C149">
        <v>87139046.43</v>
      </c>
      <c r="D149">
        <v>105349181.8</v>
      </c>
    </row>
    <row r="150" spans="1:4" ht="19.5" customHeight="1">
      <c r="A150" t="s">
        <v>273</v>
      </c>
      <c r="B150">
        <v>1691003.88</v>
      </c>
      <c r="C150">
        <v>1691003.88</v>
      </c>
      <c r="D150">
        <v>0</v>
      </c>
    </row>
    <row r="151" spans="1:4" ht="19.5" customHeight="1">
      <c r="A151" t="s">
        <v>274</v>
      </c>
      <c r="B151">
        <v>297509.16</v>
      </c>
      <c r="C151">
        <v>297509.16</v>
      </c>
      <c r="D151">
        <v>0</v>
      </c>
    </row>
    <row r="152" spans="1:4" ht="19.5" customHeight="1">
      <c r="A152" t="s">
        <v>275</v>
      </c>
      <c r="B152">
        <v>745055.42</v>
      </c>
      <c r="C152">
        <v>745055.42</v>
      </c>
      <c r="D152">
        <v>0</v>
      </c>
    </row>
    <row r="153" spans="1:4" ht="19.5" customHeight="1">
      <c r="A153" t="s">
        <v>276</v>
      </c>
      <c r="B153">
        <v>58388288.98</v>
      </c>
      <c r="C153">
        <v>58388288.98</v>
      </c>
      <c r="D153">
        <v>0</v>
      </c>
    </row>
    <row r="154" spans="1:4" ht="19.5" customHeight="1">
      <c r="A154" t="s">
        <v>277</v>
      </c>
      <c r="B154">
        <v>589725.28</v>
      </c>
      <c r="C154">
        <v>589725.28</v>
      </c>
      <c r="D154">
        <v>0</v>
      </c>
    </row>
    <row r="155" spans="1:4" ht="19.5" customHeight="1">
      <c r="A155" t="s">
        <v>278</v>
      </c>
      <c r="B155">
        <v>96500000</v>
      </c>
      <c r="C155">
        <v>0</v>
      </c>
      <c r="D155">
        <v>96500000</v>
      </c>
    </row>
    <row r="156" spans="1:4" ht="19.5" customHeight="1">
      <c r="A156" t="s">
        <v>279</v>
      </c>
      <c r="B156">
        <v>8000000</v>
      </c>
      <c r="C156">
        <v>0</v>
      </c>
      <c r="D156">
        <v>8000000</v>
      </c>
    </row>
    <row r="157" spans="1:4" ht="19.5" customHeight="1">
      <c r="A157" t="s">
        <v>280</v>
      </c>
      <c r="B157">
        <v>26276645.51</v>
      </c>
      <c r="C157">
        <v>25427463.71</v>
      </c>
      <c r="D157">
        <v>849181.8</v>
      </c>
    </row>
    <row r="158" spans="1:4" ht="19.5" customHeight="1">
      <c r="A158" t="s">
        <v>281</v>
      </c>
      <c r="B158">
        <v>20000</v>
      </c>
      <c r="C158">
        <v>0</v>
      </c>
      <c r="D158">
        <v>20000</v>
      </c>
    </row>
    <row r="159" spans="1:4" ht="19.5" customHeight="1">
      <c r="A159" t="s">
        <v>282</v>
      </c>
      <c r="B159">
        <v>20000</v>
      </c>
      <c r="C159">
        <v>0</v>
      </c>
      <c r="D159">
        <v>20000</v>
      </c>
    </row>
    <row r="160" spans="1:4" ht="19.5" customHeight="1">
      <c r="A160" t="s">
        <v>283</v>
      </c>
      <c r="B160">
        <v>7250000</v>
      </c>
      <c r="C160">
        <v>0</v>
      </c>
      <c r="D160">
        <v>7250000</v>
      </c>
    </row>
    <row r="161" spans="1:4" ht="19.5" customHeight="1">
      <c r="A161" t="s">
        <v>284</v>
      </c>
      <c r="B161">
        <v>7250000</v>
      </c>
      <c r="C161">
        <v>0</v>
      </c>
      <c r="D161">
        <v>7250000</v>
      </c>
    </row>
    <row r="162" spans="1:4" ht="19.5" customHeight="1">
      <c r="A162" t="s">
        <v>285</v>
      </c>
      <c r="B162">
        <v>37488552</v>
      </c>
      <c r="C162">
        <v>10000000</v>
      </c>
      <c r="D162">
        <v>27488552</v>
      </c>
    </row>
    <row r="163" spans="1:4" ht="19.5" customHeight="1">
      <c r="A163" t="s">
        <v>286</v>
      </c>
      <c r="B163">
        <v>10000000</v>
      </c>
      <c r="C163">
        <v>10000000</v>
      </c>
      <c r="D163">
        <v>0</v>
      </c>
    </row>
    <row r="164" spans="1:4" ht="19.5" customHeight="1">
      <c r="A164" t="s">
        <v>287</v>
      </c>
      <c r="B164">
        <v>430572</v>
      </c>
      <c r="C164">
        <v>0</v>
      </c>
      <c r="D164">
        <v>430572</v>
      </c>
    </row>
    <row r="165" spans="1:4" ht="19.5" customHeight="1">
      <c r="A165" t="s">
        <v>288</v>
      </c>
      <c r="B165">
        <v>2456280</v>
      </c>
      <c r="C165">
        <v>0</v>
      </c>
      <c r="D165">
        <v>2456280</v>
      </c>
    </row>
    <row r="166" spans="1:4" ht="19.5" customHeight="1">
      <c r="A166" t="s">
        <v>289</v>
      </c>
      <c r="B166">
        <v>50000</v>
      </c>
      <c r="C166">
        <v>0</v>
      </c>
      <c r="D166">
        <v>50000</v>
      </c>
    </row>
    <row r="167" spans="1:4" ht="19.5" customHeight="1">
      <c r="A167" t="s">
        <v>290</v>
      </c>
      <c r="B167">
        <v>5478400</v>
      </c>
      <c r="C167">
        <v>0</v>
      </c>
      <c r="D167">
        <v>5478400</v>
      </c>
    </row>
    <row r="168" spans="1:4" ht="19.5" customHeight="1">
      <c r="A168" t="s">
        <v>291</v>
      </c>
      <c r="B168">
        <v>19073300</v>
      </c>
      <c r="C168">
        <v>0</v>
      </c>
      <c r="D168">
        <v>19073300</v>
      </c>
    </row>
    <row r="169" spans="1:4" ht="19.5" customHeight="1">
      <c r="A169" t="s">
        <v>292</v>
      </c>
      <c r="B169">
        <v>5091400</v>
      </c>
      <c r="C169">
        <v>0</v>
      </c>
      <c r="D169">
        <v>5091400</v>
      </c>
    </row>
    <row r="170" spans="1:4" ht="19.5" customHeight="1">
      <c r="A170" t="s">
        <v>293</v>
      </c>
      <c r="B170">
        <v>3451600</v>
      </c>
      <c r="C170">
        <v>0</v>
      </c>
      <c r="D170">
        <v>3451600</v>
      </c>
    </row>
    <row r="171" spans="1:4" ht="19.5" customHeight="1">
      <c r="A171" t="s">
        <v>294</v>
      </c>
      <c r="B171">
        <v>612000</v>
      </c>
      <c r="C171">
        <v>0</v>
      </c>
      <c r="D171">
        <v>612000</v>
      </c>
    </row>
    <row r="172" spans="1:4" ht="19.5" customHeight="1">
      <c r="A172" t="s">
        <v>295</v>
      </c>
      <c r="B172">
        <v>1027800</v>
      </c>
      <c r="C172">
        <v>0</v>
      </c>
      <c r="D172">
        <v>1027800</v>
      </c>
    </row>
    <row r="173" spans="1:4" ht="19.5" customHeight="1">
      <c r="A173" t="s">
        <v>296</v>
      </c>
      <c r="B173">
        <v>7588400</v>
      </c>
      <c r="C173">
        <v>1160000</v>
      </c>
      <c r="D173">
        <v>6428400</v>
      </c>
    </row>
    <row r="174" spans="1:4" ht="19.5" customHeight="1">
      <c r="A174" t="s">
        <v>297</v>
      </c>
      <c r="B174">
        <v>6185000</v>
      </c>
      <c r="C174">
        <v>0</v>
      </c>
      <c r="D174">
        <v>6185000</v>
      </c>
    </row>
    <row r="175" spans="1:4" ht="19.5" customHeight="1">
      <c r="A175" t="s">
        <v>298</v>
      </c>
      <c r="B175">
        <v>1160000</v>
      </c>
      <c r="C175">
        <v>1160000</v>
      </c>
      <c r="D175">
        <v>0</v>
      </c>
    </row>
    <row r="176" spans="1:4" ht="19.5" customHeight="1">
      <c r="A176" t="s">
        <v>299</v>
      </c>
      <c r="B176">
        <v>243400</v>
      </c>
      <c r="C176">
        <v>0</v>
      </c>
      <c r="D176">
        <v>243400</v>
      </c>
    </row>
    <row r="177" spans="1:4" ht="19.5" customHeight="1">
      <c r="A177" t="s">
        <v>300</v>
      </c>
      <c r="B177">
        <v>6570786.32</v>
      </c>
      <c r="C177">
        <v>1030036.32</v>
      </c>
      <c r="D177">
        <v>5540750</v>
      </c>
    </row>
    <row r="178" spans="1:4" ht="19.5" customHeight="1">
      <c r="A178" t="s">
        <v>301</v>
      </c>
      <c r="B178">
        <v>580120.74</v>
      </c>
      <c r="C178">
        <v>580120.74</v>
      </c>
      <c r="D178">
        <v>0</v>
      </c>
    </row>
    <row r="179" spans="1:4" ht="19.5" customHeight="1">
      <c r="A179" t="s">
        <v>302</v>
      </c>
      <c r="B179">
        <v>1267365.58</v>
      </c>
      <c r="C179">
        <v>449915.58</v>
      </c>
      <c r="D179">
        <v>817450</v>
      </c>
    </row>
    <row r="180" spans="1:4" ht="19.5" customHeight="1">
      <c r="A180" t="s">
        <v>303</v>
      </c>
      <c r="B180">
        <v>4479000</v>
      </c>
      <c r="C180">
        <v>0</v>
      </c>
      <c r="D180">
        <v>4479000</v>
      </c>
    </row>
    <row r="181" spans="1:4" ht="19.5" customHeight="1">
      <c r="A181" t="s">
        <v>304</v>
      </c>
      <c r="B181">
        <v>244300</v>
      </c>
      <c r="C181">
        <v>0</v>
      </c>
      <c r="D181">
        <v>244300</v>
      </c>
    </row>
    <row r="182" spans="1:4" ht="19.5" customHeight="1">
      <c r="A182" t="s">
        <v>305</v>
      </c>
      <c r="B182">
        <v>1800000</v>
      </c>
      <c r="C182">
        <v>0</v>
      </c>
      <c r="D182">
        <v>1800000</v>
      </c>
    </row>
    <row r="183" spans="1:4" ht="19.5" customHeight="1">
      <c r="A183" t="s">
        <v>306</v>
      </c>
      <c r="B183">
        <v>200000</v>
      </c>
      <c r="C183">
        <v>0</v>
      </c>
      <c r="D183">
        <v>200000</v>
      </c>
    </row>
    <row r="184" spans="1:4" ht="19.5" customHeight="1">
      <c r="A184" t="s">
        <v>307</v>
      </c>
      <c r="B184">
        <v>1600000</v>
      </c>
      <c r="C184">
        <v>0</v>
      </c>
      <c r="D184">
        <v>1600000</v>
      </c>
    </row>
    <row r="185" spans="1:4" ht="19.5" customHeight="1">
      <c r="A185" t="s">
        <v>308</v>
      </c>
      <c r="B185">
        <v>3000000</v>
      </c>
      <c r="C185">
        <v>0</v>
      </c>
      <c r="D185">
        <v>3000000</v>
      </c>
    </row>
    <row r="186" spans="1:4" ht="19.5" customHeight="1">
      <c r="A186" t="s">
        <v>309</v>
      </c>
      <c r="B186">
        <v>3000000</v>
      </c>
      <c r="C186">
        <v>0</v>
      </c>
      <c r="D186">
        <v>3000000</v>
      </c>
    </row>
    <row r="187" spans="1:4" ht="19.5" customHeight="1">
      <c r="A187" t="s">
        <v>310</v>
      </c>
      <c r="B187">
        <v>381240</v>
      </c>
      <c r="C187">
        <v>0</v>
      </c>
      <c r="D187">
        <v>381240</v>
      </c>
    </row>
    <row r="188" spans="1:4" ht="19.5" customHeight="1">
      <c r="A188" t="s">
        <v>311</v>
      </c>
      <c r="B188">
        <v>381240</v>
      </c>
      <c r="C188">
        <v>0</v>
      </c>
      <c r="D188">
        <v>381240</v>
      </c>
    </row>
    <row r="189" spans="1:4" ht="19.5" customHeight="1">
      <c r="A189" t="s">
        <v>312</v>
      </c>
      <c r="B189">
        <v>81130000</v>
      </c>
      <c r="C189">
        <v>0</v>
      </c>
      <c r="D189">
        <v>81130000</v>
      </c>
    </row>
    <row r="190" spans="1:4" ht="19.5" customHeight="1">
      <c r="A190" t="s">
        <v>313</v>
      </c>
      <c r="B190">
        <v>81130000</v>
      </c>
      <c r="C190">
        <v>0</v>
      </c>
      <c r="D190">
        <v>81130000</v>
      </c>
    </row>
    <row r="191" spans="1:4" ht="19.5" customHeight="1">
      <c r="A191" t="s">
        <v>314</v>
      </c>
      <c r="B191">
        <v>2113277.75</v>
      </c>
      <c r="C191">
        <v>1084600.39</v>
      </c>
      <c r="D191">
        <v>1028677.36</v>
      </c>
    </row>
    <row r="192" spans="1:4" ht="19.5" customHeight="1">
      <c r="A192" t="s">
        <v>193</v>
      </c>
      <c r="B192">
        <v>407572.26</v>
      </c>
      <c r="C192">
        <v>407572.26</v>
      </c>
      <c r="D192">
        <v>0</v>
      </c>
    </row>
    <row r="193" spans="1:4" ht="19.5" customHeight="1">
      <c r="A193" t="s">
        <v>315</v>
      </c>
      <c r="B193">
        <v>60000</v>
      </c>
      <c r="C193">
        <v>0</v>
      </c>
      <c r="D193">
        <v>60000</v>
      </c>
    </row>
    <row r="194" spans="1:4" ht="19.5" customHeight="1">
      <c r="A194" t="s">
        <v>316</v>
      </c>
      <c r="B194">
        <v>700000</v>
      </c>
      <c r="C194">
        <v>0</v>
      </c>
      <c r="D194">
        <v>700000</v>
      </c>
    </row>
    <row r="195" spans="1:4" ht="19.5" customHeight="1">
      <c r="A195" t="s">
        <v>196</v>
      </c>
      <c r="B195">
        <v>677028.13</v>
      </c>
      <c r="C195">
        <v>677028.13</v>
      </c>
      <c r="D195">
        <v>0</v>
      </c>
    </row>
    <row r="196" spans="1:4" ht="19.5" customHeight="1">
      <c r="A196" t="s">
        <v>317</v>
      </c>
      <c r="B196">
        <v>268677.36</v>
      </c>
      <c r="C196">
        <v>0</v>
      </c>
      <c r="D196">
        <v>268677.36</v>
      </c>
    </row>
    <row r="197" spans="1:4" ht="19.5" customHeight="1">
      <c r="A197" t="s">
        <v>318</v>
      </c>
      <c r="B197">
        <v>20731000</v>
      </c>
      <c r="C197">
        <v>0</v>
      </c>
      <c r="D197">
        <v>20731000</v>
      </c>
    </row>
    <row r="198" spans="1:4" ht="19.5" customHeight="1">
      <c r="A198" t="s">
        <v>319</v>
      </c>
      <c r="B198">
        <v>20731000</v>
      </c>
      <c r="C198">
        <v>0</v>
      </c>
      <c r="D198">
        <v>20731000</v>
      </c>
    </row>
    <row r="199" spans="1:4" ht="19.5" customHeight="1">
      <c r="A199" t="s">
        <v>320</v>
      </c>
      <c r="B199">
        <v>306446764.13</v>
      </c>
      <c r="C199">
        <v>43448430.53</v>
      </c>
      <c r="D199">
        <v>262998333.6</v>
      </c>
    </row>
    <row r="200" spans="1:4" ht="19.5" customHeight="1">
      <c r="A200" t="s">
        <v>321</v>
      </c>
      <c r="B200">
        <v>9775159.64</v>
      </c>
      <c r="C200">
        <v>2550119.64</v>
      </c>
      <c r="D200">
        <v>7225040</v>
      </c>
    </row>
    <row r="201" spans="1:4" ht="19.5" customHeight="1">
      <c r="A201" t="s">
        <v>322</v>
      </c>
      <c r="B201">
        <v>2097253.21</v>
      </c>
      <c r="C201">
        <v>2097253.21</v>
      </c>
      <c r="D201">
        <v>0</v>
      </c>
    </row>
    <row r="202" spans="1:4" ht="19.5" customHeight="1">
      <c r="A202" t="s">
        <v>323</v>
      </c>
      <c r="B202">
        <v>7677906.43</v>
      </c>
      <c r="C202">
        <v>452866.43</v>
      </c>
      <c r="D202">
        <v>7225040</v>
      </c>
    </row>
    <row r="203" spans="1:4" ht="19.5" customHeight="1">
      <c r="A203" t="s">
        <v>324</v>
      </c>
      <c r="B203">
        <v>5150300</v>
      </c>
      <c r="C203">
        <v>2214000</v>
      </c>
      <c r="D203">
        <v>2936300</v>
      </c>
    </row>
    <row r="204" spans="1:4" ht="19.5" customHeight="1">
      <c r="A204" t="s">
        <v>325</v>
      </c>
      <c r="B204">
        <v>1350000</v>
      </c>
      <c r="C204">
        <v>1350000</v>
      </c>
      <c r="D204">
        <v>0</v>
      </c>
    </row>
    <row r="205" spans="1:4" ht="19.5" customHeight="1">
      <c r="A205" t="s">
        <v>326</v>
      </c>
      <c r="B205">
        <v>864000</v>
      </c>
      <c r="C205">
        <v>864000</v>
      </c>
      <c r="D205">
        <v>0</v>
      </c>
    </row>
    <row r="206" spans="1:4" ht="19.5" customHeight="1">
      <c r="A206" t="s">
        <v>327</v>
      </c>
      <c r="B206">
        <v>2936300</v>
      </c>
      <c r="C206">
        <v>0</v>
      </c>
      <c r="D206">
        <v>2936300</v>
      </c>
    </row>
    <row r="207" spans="1:4" ht="19.5" customHeight="1">
      <c r="A207" t="s">
        <v>328</v>
      </c>
      <c r="B207">
        <v>37201451.6</v>
      </c>
      <c r="C207">
        <v>0</v>
      </c>
      <c r="D207">
        <v>37201451.6</v>
      </c>
    </row>
    <row r="208" spans="1:4" ht="19.5" customHeight="1">
      <c r="A208" t="s">
        <v>329</v>
      </c>
      <c r="B208">
        <v>3193251.6</v>
      </c>
      <c r="C208">
        <v>0</v>
      </c>
      <c r="D208">
        <v>3193251.6</v>
      </c>
    </row>
    <row r="209" spans="1:4" ht="19.5" customHeight="1">
      <c r="A209" t="s">
        <v>330</v>
      </c>
      <c r="B209">
        <v>34008200</v>
      </c>
      <c r="C209">
        <v>0</v>
      </c>
      <c r="D209">
        <v>34008200</v>
      </c>
    </row>
    <row r="210" spans="1:4" ht="19.5" customHeight="1">
      <c r="A210" t="s">
        <v>331</v>
      </c>
      <c r="B210">
        <v>33102181.36</v>
      </c>
      <c r="C210">
        <v>6902541.36</v>
      </c>
      <c r="D210">
        <v>26199640</v>
      </c>
    </row>
    <row r="211" spans="1:4" ht="19.5" customHeight="1">
      <c r="A211" t="s">
        <v>332</v>
      </c>
      <c r="B211">
        <v>4185162.93</v>
      </c>
      <c r="C211">
        <v>4185162.93</v>
      </c>
      <c r="D211">
        <v>0</v>
      </c>
    </row>
    <row r="212" spans="1:4" ht="19.5" customHeight="1">
      <c r="A212" t="s">
        <v>333</v>
      </c>
      <c r="B212">
        <v>2185197.43</v>
      </c>
      <c r="C212">
        <v>1805197.43</v>
      </c>
      <c r="D212">
        <v>380000</v>
      </c>
    </row>
    <row r="213" spans="1:4" ht="19.5" customHeight="1">
      <c r="A213" t="s">
        <v>334</v>
      </c>
      <c r="B213">
        <v>912181</v>
      </c>
      <c r="C213">
        <v>912181</v>
      </c>
      <c r="D213">
        <v>0</v>
      </c>
    </row>
    <row r="214" spans="1:4" ht="19.5" customHeight="1">
      <c r="A214" t="s">
        <v>335</v>
      </c>
      <c r="B214">
        <v>19587400</v>
      </c>
      <c r="C214">
        <v>0</v>
      </c>
      <c r="D214">
        <v>19587400</v>
      </c>
    </row>
    <row r="215" spans="1:4" ht="19.5" customHeight="1">
      <c r="A215" t="s">
        <v>336</v>
      </c>
      <c r="B215">
        <v>3948200</v>
      </c>
      <c r="C215">
        <v>0</v>
      </c>
      <c r="D215">
        <v>3948200</v>
      </c>
    </row>
    <row r="216" spans="1:4" ht="19.5" customHeight="1">
      <c r="A216" t="s">
        <v>337</v>
      </c>
      <c r="B216">
        <v>2284040</v>
      </c>
      <c r="C216">
        <v>0</v>
      </c>
      <c r="D216">
        <v>2284040</v>
      </c>
    </row>
    <row r="217" spans="1:4" ht="19.5" customHeight="1">
      <c r="A217" t="s">
        <v>338</v>
      </c>
      <c r="B217">
        <v>5730605.38</v>
      </c>
      <c r="C217">
        <v>932849.38</v>
      </c>
      <c r="D217">
        <v>4797756</v>
      </c>
    </row>
    <row r="218" spans="1:4" ht="19.5" customHeight="1">
      <c r="A218" t="s">
        <v>339</v>
      </c>
      <c r="B218">
        <v>932849.38</v>
      </c>
      <c r="C218">
        <v>932849.38</v>
      </c>
      <c r="D218">
        <v>0</v>
      </c>
    </row>
    <row r="219" spans="1:4" ht="19.5" customHeight="1">
      <c r="A219" t="s">
        <v>340</v>
      </c>
      <c r="B219">
        <v>4787756</v>
      </c>
      <c r="C219">
        <v>0</v>
      </c>
      <c r="D219">
        <v>4787756</v>
      </c>
    </row>
    <row r="220" spans="1:4" ht="19.5" customHeight="1">
      <c r="A220" t="s">
        <v>341</v>
      </c>
      <c r="B220">
        <v>10000</v>
      </c>
      <c r="C220">
        <v>0</v>
      </c>
      <c r="D220">
        <v>10000</v>
      </c>
    </row>
    <row r="221" spans="1:4" ht="19.5" customHeight="1">
      <c r="A221" t="s">
        <v>342</v>
      </c>
      <c r="B221">
        <v>29449410.92</v>
      </c>
      <c r="C221">
        <v>28285410.92</v>
      </c>
      <c r="D221">
        <v>1164000</v>
      </c>
    </row>
    <row r="222" spans="1:4" ht="19.5" customHeight="1">
      <c r="A222" t="s">
        <v>343</v>
      </c>
      <c r="B222">
        <v>7684513.57</v>
      </c>
      <c r="C222">
        <v>6520513.57</v>
      </c>
      <c r="D222">
        <v>1164000</v>
      </c>
    </row>
    <row r="223" spans="1:4" ht="19.5" customHeight="1">
      <c r="A223" t="s">
        <v>344</v>
      </c>
      <c r="B223">
        <v>20908907.35</v>
      </c>
      <c r="C223">
        <v>20908907.35</v>
      </c>
      <c r="D223">
        <v>0</v>
      </c>
    </row>
    <row r="224" spans="1:4" ht="19.5" customHeight="1">
      <c r="A224" t="s">
        <v>345</v>
      </c>
      <c r="B224">
        <v>855990</v>
      </c>
      <c r="C224">
        <v>855990</v>
      </c>
      <c r="D224">
        <v>0</v>
      </c>
    </row>
    <row r="225" spans="1:4" ht="19.5" customHeight="1">
      <c r="A225" t="s">
        <v>346</v>
      </c>
      <c r="B225">
        <v>168613510</v>
      </c>
      <c r="C225">
        <v>0</v>
      </c>
      <c r="D225">
        <v>168613510</v>
      </c>
    </row>
    <row r="226" spans="1:4" ht="19.5" customHeight="1">
      <c r="A226" t="s">
        <v>347</v>
      </c>
      <c r="B226">
        <v>168613510</v>
      </c>
      <c r="C226">
        <v>0</v>
      </c>
      <c r="D226">
        <v>168613510</v>
      </c>
    </row>
    <row r="227" spans="1:4" ht="19.5" customHeight="1">
      <c r="A227" t="s">
        <v>348</v>
      </c>
      <c r="B227">
        <v>12067720</v>
      </c>
      <c r="C227">
        <v>0</v>
      </c>
      <c r="D227">
        <v>12067720</v>
      </c>
    </row>
    <row r="228" spans="1:4" ht="19.5" customHeight="1">
      <c r="A228" t="s">
        <v>349</v>
      </c>
      <c r="B228">
        <v>12067720</v>
      </c>
      <c r="C228">
        <v>0</v>
      </c>
      <c r="D228">
        <v>12067720</v>
      </c>
    </row>
    <row r="229" spans="1:4" ht="19.5" customHeight="1">
      <c r="A229" t="s">
        <v>350</v>
      </c>
      <c r="B229">
        <v>2677916</v>
      </c>
      <c r="C229">
        <v>0</v>
      </c>
      <c r="D229">
        <v>2677916</v>
      </c>
    </row>
    <row r="230" spans="1:4" ht="19.5" customHeight="1">
      <c r="A230" t="s">
        <v>351</v>
      </c>
      <c r="B230">
        <v>80000</v>
      </c>
      <c r="C230">
        <v>0</v>
      </c>
      <c r="D230">
        <v>80000</v>
      </c>
    </row>
    <row r="231" spans="1:4" ht="19.5" customHeight="1">
      <c r="A231" t="s">
        <v>352</v>
      </c>
      <c r="B231">
        <v>2597916</v>
      </c>
      <c r="C231">
        <v>0</v>
      </c>
      <c r="D231">
        <v>2597916</v>
      </c>
    </row>
    <row r="232" spans="1:4" ht="19.5" customHeight="1">
      <c r="A232" t="s">
        <v>353</v>
      </c>
      <c r="B232">
        <v>2648509.23</v>
      </c>
      <c r="C232">
        <v>2563509.23</v>
      </c>
      <c r="D232">
        <v>85000</v>
      </c>
    </row>
    <row r="233" spans="1:4" ht="19.5" customHeight="1">
      <c r="A233" t="s">
        <v>193</v>
      </c>
      <c r="B233">
        <v>323253.46</v>
      </c>
      <c r="C233">
        <v>323253.46</v>
      </c>
      <c r="D233">
        <v>0</v>
      </c>
    </row>
    <row r="234" spans="1:4" ht="19.5" customHeight="1">
      <c r="A234" t="s">
        <v>354</v>
      </c>
      <c r="B234">
        <v>35000</v>
      </c>
      <c r="C234">
        <v>0</v>
      </c>
      <c r="D234">
        <v>35000</v>
      </c>
    </row>
    <row r="235" spans="1:4" ht="19.5" customHeight="1">
      <c r="A235" t="s">
        <v>196</v>
      </c>
      <c r="B235">
        <v>2240255.77</v>
      </c>
      <c r="C235">
        <v>2240255.77</v>
      </c>
      <c r="D235">
        <v>0</v>
      </c>
    </row>
    <row r="236" spans="1:4" ht="19.5" customHeight="1">
      <c r="A236" t="s">
        <v>355</v>
      </c>
      <c r="B236">
        <v>50000</v>
      </c>
      <c r="C236">
        <v>0</v>
      </c>
      <c r="D236">
        <v>50000</v>
      </c>
    </row>
    <row r="237" spans="1:4" ht="19.5" customHeight="1">
      <c r="A237" t="s">
        <v>356</v>
      </c>
      <c r="B237">
        <v>30000</v>
      </c>
      <c r="C237">
        <v>0</v>
      </c>
      <c r="D237">
        <v>30000</v>
      </c>
    </row>
    <row r="238" spans="1:4" ht="19.5" customHeight="1">
      <c r="A238" t="s">
        <v>357</v>
      </c>
      <c r="B238">
        <v>30000</v>
      </c>
      <c r="C238">
        <v>0</v>
      </c>
      <c r="D238">
        <v>30000</v>
      </c>
    </row>
    <row r="239" spans="1:4" ht="19.5" customHeight="1">
      <c r="A239" t="s">
        <v>358</v>
      </c>
      <c r="B239">
        <v>29314242.26</v>
      </c>
      <c r="C239">
        <v>3716034.26</v>
      </c>
      <c r="D239">
        <v>25598208</v>
      </c>
    </row>
    <row r="240" spans="1:4" ht="19.5" customHeight="1">
      <c r="A240" t="s">
        <v>359</v>
      </c>
      <c r="B240">
        <v>3716034.26</v>
      </c>
      <c r="C240">
        <v>3716034.26</v>
      </c>
      <c r="D240">
        <v>0</v>
      </c>
    </row>
    <row r="241" spans="1:4" ht="19.5" customHeight="1">
      <c r="A241" t="s">
        <v>360</v>
      </c>
      <c r="B241">
        <v>865400.65</v>
      </c>
      <c r="C241">
        <v>865400.65</v>
      </c>
      <c r="D241">
        <v>0</v>
      </c>
    </row>
    <row r="242" spans="1:4" ht="19.5" customHeight="1">
      <c r="A242" t="s">
        <v>361</v>
      </c>
      <c r="B242">
        <v>2850633.61</v>
      </c>
      <c r="C242">
        <v>2850633.61</v>
      </c>
      <c r="D242">
        <v>0</v>
      </c>
    </row>
    <row r="243" spans="1:4" ht="19.5" customHeight="1">
      <c r="A243" t="s">
        <v>362</v>
      </c>
      <c r="B243">
        <v>25337208</v>
      </c>
      <c r="C243">
        <v>0</v>
      </c>
      <c r="D243">
        <v>25337208</v>
      </c>
    </row>
    <row r="244" spans="1:4" ht="19.5" customHeight="1">
      <c r="A244" t="s">
        <v>363</v>
      </c>
      <c r="B244">
        <v>17037208</v>
      </c>
      <c r="C244">
        <v>0</v>
      </c>
      <c r="D244">
        <v>17037208</v>
      </c>
    </row>
    <row r="245" spans="1:4" ht="19.5" customHeight="1">
      <c r="A245" t="s">
        <v>364</v>
      </c>
      <c r="B245">
        <v>8000000</v>
      </c>
      <c r="C245">
        <v>0</v>
      </c>
      <c r="D245">
        <v>8000000</v>
      </c>
    </row>
    <row r="246" spans="1:4" ht="19.5" customHeight="1">
      <c r="A246" t="s">
        <v>365</v>
      </c>
      <c r="B246">
        <v>300000</v>
      </c>
      <c r="C246">
        <v>0</v>
      </c>
      <c r="D246">
        <v>300000</v>
      </c>
    </row>
    <row r="247" spans="1:4" ht="19.5" customHeight="1">
      <c r="A247" t="s">
        <v>366</v>
      </c>
      <c r="B247">
        <v>261000</v>
      </c>
      <c r="C247">
        <v>0</v>
      </c>
      <c r="D247">
        <v>261000</v>
      </c>
    </row>
    <row r="248" spans="1:4" ht="19.5" customHeight="1">
      <c r="A248" t="s">
        <v>367</v>
      </c>
      <c r="B248">
        <v>261000</v>
      </c>
      <c r="C248">
        <v>0</v>
      </c>
      <c r="D248">
        <v>261000</v>
      </c>
    </row>
    <row r="249" spans="1:4" ht="19.5" customHeight="1">
      <c r="A249" t="s">
        <v>368</v>
      </c>
      <c r="B249">
        <v>28766413.7</v>
      </c>
      <c r="C249">
        <v>11844191.7</v>
      </c>
      <c r="D249">
        <v>16922222</v>
      </c>
    </row>
    <row r="250" spans="1:4" ht="19.5" customHeight="1">
      <c r="A250" t="s">
        <v>369</v>
      </c>
      <c r="B250">
        <v>7590841.03</v>
      </c>
      <c r="C250">
        <v>7216841.03</v>
      </c>
      <c r="D250">
        <v>374000</v>
      </c>
    </row>
    <row r="251" spans="1:4" ht="19.5" customHeight="1">
      <c r="A251" t="s">
        <v>370</v>
      </c>
      <c r="B251">
        <v>1220606.65</v>
      </c>
      <c r="C251">
        <v>1220606.65</v>
      </c>
      <c r="D251">
        <v>0</v>
      </c>
    </row>
    <row r="252" spans="1:4" ht="19.5" customHeight="1">
      <c r="A252" t="s">
        <v>371</v>
      </c>
      <c r="B252">
        <v>3740280.01</v>
      </c>
      <c r="C252">
        <v>3740280.01</v>
      </c>
      <c r="D252">
        <v>0</v>
      </c>
    </row>
    <row r="253" spans="1:4" ht="19.5" customHeight="1">
      <c r="A253" t="s">
        <v>372</v>
      </c>
      <c r="B253">
        <v>829696.3</v>
      </c>
      <c r="C253">
        <v>479696.3</v>
      </c>
      <c r="D253">
        <v>350000</v>
      </c>
    </row>
    <row r="254" spans="1:4" ht="19.5" customHeight="1">
      <c r="A254" t="s">
        <v>373</v>
      </c>
      <c r="B254">
        <v>602249.03</v>
      </c>
      <c r="C254">
        <v>602249.03</v>
      </c>
      <c r="D254">
        <v>0</v>
      </c>
    </row>
    <row r="255" spans="1:4" ht="19.5" customHeight="1">
      <c r="A255" t="s">
        <v>374</v>
      </c>
      <c r="B255">
        <v>1198009.04</v>
      </c>
      <c r="C255">
        <v>1174009.04</v>
      </c>
      <c r="D255">
        <v>24000</v>
      </c>
    </row>
    <row r="256" spans="1:4" ht="19.5" customHeight="1">
      <c r="A256" t="s">
        <v>375</v>
      </c>
      <c r="B256">
        <v>924744.3</v>
      </c>
      <c r="C256">
        <v>738744.3</v>
      </c>
      <c r="D256">
        <v>186000</v>
      </c>
    </row>
    <row r="257" spans="1:4" ht="19.5" customHeight="1">
      <c r="A257" t="s">
        <v>376</v>
      </c>
      <c r="B257">
        <v>924744.3</v>
      </c>
      <c r="C257">
        <v>738744.3</v>
      </c>
      <c r="D257">
        <v>186000</v>
      </c>
    </row>
    <row r="258" spans="1:4" ht="19.5" customHeight="1">
      <c r="A258" t="s">
        <v>377</v>
      </c>
      <c r="B258">
        <v>5788332.28</v>
      </c>
      <c r="C258">
        <v>338116.28</v>
      </c>
      <c r="D258">
        <v>5450216</v>
      </c>
    </row>
    <row r="259" spans="1:4" ht="19.5" customHeight="1">
      <c r="A259" t="s">
        <v>378</v>
      </c>
      <c r="B259">
        <v>5788332.28</v>
      </c>
      <c r="C259">
        <v>338116.28</v>
      </c>
      <c r="D259">
        <v>5450216</v>
      </c>
    </row>
    <row r="260" spans="1:4" ht="19.5" customHeight="1">
      <c r="A260" t="s">
        <v>379</v>
      </c>
      <c r="B260">
        <v>14462496.09</v>
      </c>
      <c r="C260">
        <v>3550490.09</v>
      </c>
      <c r="D260">
        <v>10912006</v>
      </c>
    </row>
    <row r="261" spans="1:4" ht="19.5" customHeight="1">
      <c r="A261" t="s">
        <v>380</v>
      </c>
      <c r="B261">
        <v>14462496.09</v>
      </c>
      <c r="C261">
        <v>3550490.09</v>
      </c>
      <c r="D261">
        <v>10912006</v>
      </c>
    </row>
    <row r="262" spans="1:4" ht="19.5" customHeight="1">
      <c r="A262" t="s">
        <v>381</v>
      </c>
      <c r="B262">
        <v>139548307.3</v>
      </c>
      <c r="C262">
        <v>30095101.59</v>
      </c>
      <c r="D262">
        <v>109453205.71</v>
      </c>
    </row>
    <row r="263" spans="1:4" ht="19.5" customHeight="1">
      <c r="A263" t="s">
        <v>382</v>
      </c>
      <c r="B263">
        <v>61202986.39</v>
      </c>
      <c r="C263">
        <v>21003469.39</v>
      </c>
      <c r="D263">
        <v>40199517</v>
      </c>
    </row>
    <row r="264" spans="1:4" ht="19.5" customHeight="1">
      <c r="A264" t="s">
        <v>383</v>
      </c>
      <c r="B264">
        <v>2354742.45</v>
      </c>
      <c r="C264">
        <v>2324742.45</v>
      </c>
      <c r="D264">
        <v>30000</v>
      </c>
    </row>
    <row r="265" spans="1:4" ht="19.5" customHeight="1">
      <c r="A265" t="s">
        <v>384</v>
      </c>
      <c r="B265">
        <v>13240372.31</v>
      </c>
      <c r="C265">
        <v>13020372.31</v>
      </c>
      <c r="D265">
        <v>220000</v>
      </c>
    </row>
    <row r="266" spans="1:4" ht="19.5" customHeight="1">
      <c r="A266" t="s">
        <v>385</v>
      </c>
      <c r="B266">
        <v>1697474.08</v>
      </c>
      <c r="C266">
        <v>1672474.08</v>
      </c>
      <c r="D266">
        <v>25000</v>
      </c>
    </row>
    <row r="267" spans="1:4" ht="19.5" customHeight="1">
      <c r="A267" t="s">
        <v>386</v>
      </c>
      <c r="B267">
        <v>5016880.55</v>
      </c>
      <c r="C267">
        <v>3985880.55</v>
      </c>
      <c r="D267">
        <v>1031000</v>
      </c>
    </row>
    <row r="268" spans="1:4" ht="19.5" customHeight="1">
      <c r="A268" t="s">
        <v>387</v>
      </c>
      <c r="B268">
        <v>100000</v>
      </c>
      <c r="C268">
        <v>0</v>
      </c>
      <c r="D268">
        <v>100000</v>
      </c>
    </row>
    <row r="269" spans="1:4" ht="19.5" customHeight="1">
      <c r="A269" t="s">
        <v>388</v>
      </c>
      <c r="B269">
        <v>2000</v>
      </c>
      <c r="C269">
        <v>0</v>
      </c>
      <c r="D269">
        <v>2000</v>
      </c>
    </row>
    <row r="270" spans="1:4" ht="19.5" customHeight="1">
      <c r="A270" t="s">
        <v>389</v>
      </c>
      <c r="B270">
        <v>60917</v>
      </c>
      <c r="C270">
        <v>0</v>
      </c>
      <c r="D270">
        <v>60917</v>
      </c>
    </row>
    <row r="271" spans="1:4" ht="19.5" customHeight="1">
      <c r="A271" t="s">
        <v>390</v>
      </c>
      <c r="B271">
        <v>16995600</v>
      </c>
      <c r="C271">
        <v>0</v>
      </c>
      <c r="D271">
        <v>16995600</v>
      </c>
    </row>
    <row r="272" spans="1:4" ht="19.5" customHeight="1">
      <c r="A272" t="s">
        <v>391</v>
      </c>
      <c r="B272">
        <v>4115000</v>
      </c>
      <c r="C272">
        <v>0</v>
      </c>
      <c r="D272">
        <v>4115000</v>
      </c>
    </row>
    <row r="273" spans="1:4" ht="19.5" customHeight="1">
      <c r="A273" t="s">
        <v>392</v>
      </c>
      <c r="B273">
        <v>350000</v>
      </c>
      <c r="C273">
        <v>0</v>
      </c>
      <c r="D273">
        <v>350000</v>
      </c>
    </row>
    <row r="274" spans="1:4" ht="19.5" customHeight="1">
      <c r="A274" t="s">
        <v>393</v>
      </c>
      <c r="B274">
        <v>9760000</v>
      </c>
      <c r="C274">
        <v>0</v>
      </c>
      <c r="D274">
        <v>9760000</v>
      </c>
    </row>
    <row r="275" spans="1:4" ht="19.5" customHeight="1">
      <c r="A275" t="s">
        <v>394</v>
      </c>
      <c r="B275">
        <v>6730000</v>
      </c>
      <c r="C275">
        <v>0</v>
      </c>
      <c r="D275">
        <v>6730000</v>
      </c>
    </row>
    <row r="276" spans="1:4" ht="19.5" customHeight="1">
      <c r="A276" t="s">
        <v>395</v>
      </c>
      <c r="B276">
        <v>780000</v>
      </c>
      <c r="C276">
        <v>0</v>
      </c>
      <c r="D276">
        <v>780000</v>
      </c>
    </row>
    <row r="277" spans="1:4" ht="19.5" customHeight="1">
      <c r="A277" t="s">
        <v>396</v>
      </c>
      <c r="B277">
        <v>9109254.72</v>
      </c>
      <c r="C277">
        <v>4649546.01</v>
      </c>
      <c r="D277">
        <v>4459708.71</v>
      </c>
    </row>
    <row r="278" spans="1:4" ht="19.5" customHeight="1">
      <c r="A278" t="s">
        <v>397</v>
      </c>
      <c r="B278">
        <v>490000</v>
      </c>
      <c r="C278">
        <v>0</v>
      </c>
      <c r="D278">
        <v>490000</v>
      </c>
    </row>
    <row r="279" spans="1:4" ht="19.5" customHeight="1">
      <c r="A279" t="s">
        <v>398</v>
      </c>
      <c r="B279">
        <v>1091644.91</v>
      </c>
      <c r="C279">
        <v>1091644.91</v>
      </c>
      <c r="D279">
        <v>0</v>
      </c>
    </row>
    <row r="280" spans="1:4" ht="19.5" customHeight="1">
      <c r="A280" t="s">
        <v>399</v>
      </c>
      <c r="B280">
        <v>2536609.31</v>
      </c>
      <c r="C280">
        <v>1832114.28</v>
      </c>
      <c r="D280">
        <v>704495.03</v>
      </c>
    </row>
    <row r="281" spans="1:4" ht="19.5" customHeight="1">
      <c r="A281" t="s">
        <v>400</v>
      </c>
      <c r="B281">
        <v>491069.3</v>
      </c>
      <c r="C281">
        <v>491069.3</v>
      </c>
      <c r="D281">
        <v>0</v>
      </c>
    </row>
    <row r="282" spans="1:4" ht="19.5" customHeight="1">
      <c r="A282" t="s">
        <v>401</v>
      </c>
      <c r="B282">
        <v>2042000</v>
      </c>
      <c r="C282">
        <v>0</v>
      </c>
      <c r="D282">
        <v>2042000</v>
      </c>
    </row>
    <row r="283" spans="1:4" ht="19.5" customHeight="1">
      <c r="A283" t="s">
        <v>402</v>
      </c>
      <c r="B283">
        <v>1706431.2</v>
      </c>
      <c r="C283">
        <v>1234717.52</v>
      </c>
      <c r="D283">
        <v>471713.68</v>
      </c>
    </row>
    <row r="284" spans="1:4" ht="19.5" customHeight="1">
      <c r="A284" t="s">
        <v>403</v>
      </c>
      <c r="B284">
        <v>10000</v>
      </c>
      <c r="C284">
        <v>0</v>
      </c>
      <c r="D284">
        <v>10000</v>
      </c>
    </row>
    <row r="285" spans="1:4" ht="19.5" customHeight="1">
      <c r="A285" t="s">
        <v>404</v>
      </c>
      <c r="B285">
        <v>741500</v>
      </c>
      <c r="C285">
        <v>0</v>
      </c>
      <c r="D285">
        <v>741500</v>
      </c>
    </row>
    <row r="286" spans="1:4" ht="19.5" customHeight="1">
      <c r="A286" t="s">
        <v>405</v>
      </c>
      <c r="B286">
        <v>7128066.19</v>
      </c>
      <c r="C286">
        <v>4442086.19</v>
      </c>
      <c r="D286">
        <v>2685980</v>
      </c>
    </row>
    <row r="287" spans="1:4" ht="19.5" customHeight="1">
      <c r="A287" t="s">
        <v>406</v>
      </c>
      <c r="B287">
        <v>652018.03</v>
      </c>
      <c r="C287">
        <v>652018.03</v>
      </c>
      <c r="D287">
        <v>0</v>
      </c>
    </row>
    <row r="288" spans="1:4" ht="19.5" customHeight="1">
      <c r="A288" t="s">
        <v>407</v>
      </c>
      <c r="B288">
        <v>870000</v>
      </c>
      <c r="C288">
        <v>0</v>
      </c>
      <c r="D288">
        <v>870000</v>
      </c>
    </row>
    <row r="289" spans="1:4" ht="19.5" customHeight="1">
      <c r="A289" t="s">
        <v>408</v>
      </c>
      <c r="B289">
        <v>2682527</v>
      </c>
      <c r="C289">
        <v>2282527</v>
      </c>
      <c r="D289">
        <v>400000</v>
      </c>
    </row>
    <row r="290" spans="1:4" ht="19.5" customHeight="1">
      <c r="A290" t="s">
        <v>409</v>
      </c>
      <c r="B290">
        <v>400000</v>
      </c>
      <c r="C290">
        <v>0</v>
      </c>
      <c r="D290">
        <v>400000</v>
      </c>
    </row>
    <row r="291" spans="1:4" ht="19.5" customHeight="1">
      <c r="A291" t="s">
        <v>410</v>
      </c>
      <c r="B291">
        <v>680000</v>
      </c>
      <c r="C291">
        <v>0</v>
      </c>
      <c r="D291">
        <v>680000</v>
      </c>
    </row>
    <row r="292" spans="1:4" ht="19.5" customHeight="1">
      <c r="A292" t="s">
        <v>411</v>
      </c>
      <c r="B292">
        <v>544274.97</v>
      </c>
      <c r="C292">
        <v>544274.97</v>
      </c>
      <c r="D292">
        <v>0</v>
      </c>
    </row>
    <row r="293" spans="1:4" ht="19.5" customHeight="1">
      <c r="A293" t="s">
        <v>412</v>
      </c>
      <c r="B293">
        <v>1299246.19</v>
      </c>
      <c r="C293">
        <v>963266.19</v>
      </c>
      <c r="D293">
        <v>335980</v>
      </c>
    </row>
    <row r="294" spans="1:4" ht="19.5" customHeight="1">
      <c r="A294" t="s">
        <v>413</v>
      </c>
      <c r="B294">
        <v>28298000</v>
      </c>
      <c r="C294">
        <v>0</v>
      </c>
      <c r="D294">
        <v>28298000</v>
      </c>
    </row>
    <row r="295" spans="1:4" ht="19.5" customHeight="1">
      <c r="A295" t="s">
        <v>414</v>
      </c>
      <c r="B295">
        <v>28298000</v>
      </c>
      <c r="C295">
        <v>0</v>
      </c>
      <c r="D295">
        <v>28298000</v>
      </c>
    </row>
    <row r="296" spans="1:4" ht="19.5" customHeight="1">
      <c r="A296" t="s">
        <v>415</v>
      </c>
      <c r="B296">
        <v>32460000</v>
      </c>
      <c r="C296">
        <v>0</v>
      </c>
      <c r="D296">
        <v>32460000</v>
      </c>
    </row>
    <row r="297" spans="1:4" ht="19.5" customHeight="1">
      <c r="A297" t="s">
        <v>416</v>
      </c>
      <c r="B297">
        <v>4290000</v>
      </c>
      <c r="C297">
        <v>0</v>
      </c>
      <c r="D297">
        <v>4290000</v>
      </c>
    </row>
    <row r="298" spans="1:4" ht="19.5" customHeight="1">
      <c r="A298" t="s">
        <v>417</v>
      </c>
      <c r="B298">
        <v>27510000</v>
      </c>
      <c r="C298">
        <v>0</v>
      </c>
      <c r="D298">
        <v>27510000</v>
      </c>
    </row>
    <row r="299" spans="1:4" ht="19.5" customHeight="1">
      <c r="A299" t="s">
        <v>418</v>
      </c>
      <c r="B299">
        <v>300000</v>
      </c>
      <c r="C299">
        <v>0</v>
      </c>
      <c r="D299">
        <v>300000</v>
      </c>
    </row>
    <row r="300" spans="1:4" ht="19.5" customHeight="1">
      <c r="A300" t="s">
        <v>419</v>
      </c>
      <c r="B300">
        <v>360000</v>
      </c>
      <c r="C300">
        <v>0</v>
      </c>
      <c r="D300">
        <v>360000</v>
      </c>
    </row>
    <row r="301" spans="1:4" ht="19.5" customHeight="1">
      <c r="A301" t="s">
        <v>420</v>
      </c>
      <c r="B301">
        <v>1350000</v>
      </c>
      <c r="C301">
        <v>0</v>
      </c>
      <c r="D301">
        <v>1350000</v>
      </c>
    </row>
    <row r="302" spans="1:4" ht="19.5" customHeight="1">
      <c r="A302" t="s">
        <v>421</v>
      </c>
      <c r="B302">
        <v>400000</v>
      </c>
      <c r="C302">
        <v>0</v>
      </c>
      <c r="D302">
        <v>400000</v>
      </c>
    </row>
    <row r="303" spans="1:4" ht="19.5" customHeight="1">
      <c r="A303" t="s">
        <v>422</v>
      </c>
      <c r="B303">
        <v>650000</v>
      </c>
      <c r="C303">
        <v>0</v>
      </c>
      <c r="D303">
        <v>650000</v>
      </c>
    </row>
    <row r="304" spans="1:4" ht="19.5" customHeight="1">
      <c r="A304" t="s">
        <v>423</v>
      </c>
      <c r="B304">
        <v>300000</v>
      </c>
      <c r="C304">
        <v>0</v>
      </c>
      <c r="D304">
        <v>300000</v>
      </c>
    </row>
    <row r="305" spans="1:4" ht="19.5" customHeight="1">
      <c r="A305" t="s">
        <v>424</v>
      </c>
      <c r="B305">
        <v>98782953.15</v>
      </c>
      <c r="C305">
        <v>13022953.15</v>
      </c>
      <c r="D305">
        <v>85760000</v>
      </c>
    </row>
    <row r="306" spans="1:4" ht="19.5" customHeight="1">
      <c r="A306" t="s">
        <v>425</v>
      </c>
      <c r="B306">
        <v>28782953.15</v>
      </c>
      <c r="C306">
        <v>13022953.15</v>
      </c>
      <c r="D306">
        <v>15760000</v>
      </c>
    </row>
    <row r="307" spans="1:4" ht="19.5" customHeight="1">
      <c r="A307" t="s">
        <v>426</v>
      </c>
      <c r="B307">
        <v>874180.4</v>
      </c>
      <c r="C307">
        <v>874180.4</v>
      </c>
      <c r="D307">
        <v>0</v>
      </c>
    </row>
    <row r="308" spans="1:4" ht="19.5" customHeight="1">
      <c r="A308" t="s">
        <v>427</v>
      </c>
      <c r="B308">
        <v>1850000</v>
      </c>
      <c r="C308">
        <v>0</v>
      </c>
      <c r="D308">
        <v>1850000</v>
      </c>
    </row>
    <row r="309" spans="1:4" ht="19.5" customHeight="1">
      <c r="A309" t="s">
        <v>428</v>
      </c>
      <c r="B309">
        <v>5380000</v>
      </c>
      <c r="C309">
        <v>5380000</v>
      </c>
      <c r="D309">
        <v>0</v>
      </c>
    </row>
    <row r="310" spans="1:4" ht="19.5" customHeight="1">
      <c r="A310" t="s">
        <v>429</v>
      </c>
      <c r="B310">
        <v>6759985.21</v>
      </c>
      <c r="C310">
        <v>6349985.21</v>
      </c>
      <c r="D310">
        <v>410000</v>
      </c>
    </row>
    <row r="311" spans="1:4" ht="19.5" customHeight="1">
      <c r="A311" t="s">
        <v>430</v>
      </c>
      <c r="B311">
        <v>418787.54</v>
      </c>
      <c r="C311">
        <v>418787.54</v>
      </c>
      <c r="D311">
        <v>0</v>
      </c>
    </row>
    <row r="312" spans="1:4" ht="19.5" customHeight="1">
      <c r="A312" t="s">
        <v>431</v>
      </c>
      <c r="B312">
        <v>13500000</v>
      </c>
      <c r="C312">
        <v>0</v>
      </c>
      <c r="D312">
        <v>13500000</v>
      </c>
    </row>
    <row r="313" spans="1:4" ht="19.5" customHeight="1">
      <c r="A313" t="s">
        <v>432</v>
      </c>
      <c r="B313">
        <v>70000000</v>
      </c>
      <c r="C313">
        <v>0</v>
      </c>
      <c r="D313">
        <v>70000000</v>
      </c>
    </row>
    <row r="314" spans="1:4" ht="19.5" customHeight="1">
      <c r="A314" t="s">
        <v>433</v>
      </c>
      <c r="B314">
        <v>70000000</v>
      </c>
      <c r="C314">
        <v>0</v>
      </c>
      <c r="D314">
        <v>70000000</v>
      </c>
    </row>
    <row r="315" spans="1:4" ht="19.5" customHeight="1">
      <c r="A315" t="s">
        <v>434</v>
      </c>
      <c r="B315">
        <v>122645510.42</v>
      </c>
      <c r="C315">
        <v>1798430.85</v>
      </c>
      <c r="D315">
        <v>120847079.57</v>
      </c>
    </row>
    <row r="316" spans="1:4" ht="19.5" customHeight="1">
      <c r="A316" t="s">
        <v>435</v>
      </c>
      <c r="B316">
        <v>122645510.42</v>
      </c>
      <c r="C316">
        <v>1798430.85</v>
      </c>
      <c r="D316">
        <v>120847079.57</v>
      </c>
    </row>
    <row r="317" spans="1:4" ht="19.5" customHeight="1">
      <c r="A317" t="s">
        <v>436</v>
      </c>
      <c r="B317">
        <v>122645510.42</v>
      </c>
      <c r="C317">
        <v>1798430.85</v>
      </c>
      <c r="D317">
        <v>120847079.57</v>
      </c>
    </row>
    <row r="318" spans="1:4" ht="19.5" customHeight="1">
      <c r="A318" t="s">
        <v>437</v>
      </c>
      <c r="B318">
        <v>5919129.51</v>
      </c>
      <c r="C318">
        <v>919129.51</v>
      </c>
      <c r="D318">
        <v>5000000</v>
      </c>
    </row>
    <row r="319" spans="1:4" ht="19.5" customHeight="1">
      <c r="A319" t="s">
        <v>438</v>
      </c>
      <c r="B319">
        <v>5919129.51</v>
      </c>
      <c r="C319">
        <v>919129.51</v>
      </c>
      <c r="D319">
        <v>5000000</v>
      </c>
    </row>
    <row r="320" spans="1:4" ht="19.5" customHeight="1">
      <c r="A320" t="s">
        <v>439</v>
      </c>
      <c r="B320">
        <v>919129.51</v>
      </c>
      <c r="C320">
        <v>919129.51</v>
      </c>
      <c r="D320">
        <v>0</v>
      </c>
    </row>
    <row r="321" spans="1:4" ht="19.5" customHeight="1">
      <c r="A321" t="s">
        <v>440</v>
      </c>
      <c r="B321">
        <v>5000000</v>
      </c>
      <c r="C321">
        <v>0</v>
      </c>
      <c r="D321">
        <v>5000000</v>
      </c>
    </row>
    <row r="322" spans="1:4" ht="19.5" customHeight="1">
      <c r="A322" t="s">
        <v>441</v>
      </c>
      <c r="B322">
        <v>16438348.51</v>
      </c>
      <c r="C322">
        <v>9128348.51</v>
      </c>
      <c r="D322">
        <v>7310000</v>
      </c>
    </row>
    <row r="323" spans="1:4" ht="19.5" customHeight="1">
      <c r="A323" t="s">
        <v>442</v>
      </c>
      <c r="B323">
        <v>16106648.51</v>
      </c>
      <c r="C323">
        <v>8946648.51</v>
      </c>
      <c r="D323">
        <v>7160000</v>
      </c>
    </row>
    <row r="324" spans="1:4" ht="19.5" customHeight="1">
      <c r="A324" t="s">
        <v>443</v>
      </c>
      <c r="B324">
        <v>2034207.25</v>
      </c>
      <c r="C324">
        <v>2034207.25</v>
      </c>
      <c r="D324">
        <v>0</v>
      </c>
    </row>
    <row r="325" spans="1:4" ht="19.5" customHeight="1">
      <c r="A325" t="s">
        <v>444</v>
      </c>
      <c r="B325">
        <v>5960000</v>
      </c>
      <c r="C325">
        <v>0</v>
      </c>
      <c r="D325">
        <v>5960000</v>
      </c>
    </row>
    <row r="326" spans="1:4" ht="19.5" customHeight="1">
      <c r="A326" t="s">
        <v>445</v>
      </c>
      <c r="B326">
        <v>6912441.26</v>
      </c>
      <c r="C326">
        <v>6912441.26</v>
      </c>
      <c r="D326">
        <v>0</v>
      </c>
    </row>
    <row r="327" spans="1:4" ht="19.5" customHeight="1">
      <c r="A327" t="s">
        <v>446</v>
      </c>
      <c r="B327">
        <v>1200000</v>
      </c>
      <c r="C327">
        <v>0</v>
      </c>
      <c r="D327">
        <v>1200000</v>
      </c>
    </row>
    <row r="328" spans="1:4" ht="19.5" customHeight="1">
      <c r="A328" t="s">
        <v>447</v>
      </c>
      <c r="B328">
        <v>331700</v>
      </c>
      <c r="C328">
        <v>181700</v>
      </c>
      <c r="D328">
        <v>150000</v>
      </c>
    </row>
    <row r="329" spans="1:4" ht="19.5" customHeight="1">
      <c r="A329" t="s">
        <v>448</v>
      </c>
      <c r="B329">
        <v>41580</v>
      </c>
      <c r="C329">
        <v>41580</v>
      </c>
      <c r="D329">
        <v>0</v>
      </c>
    </row>
    <row r="330" spans="1:4" ht="19.5" customHeight="1">
      <c r="A330" t="s">
        <v>449</v>
      </c>
      <c r="B330">
        <v>140120</v>
      </c>
      <c r="C330">
        <v>140120</v>
      </c>
      <c r="D330">
        <v>0</v>
      </c>
    </row>
    <row r="331" spans="1:4" ht="19.5" customHeight="1">
      <c r="A331" t="s">
        <v>450</v>
      </c>
      <c r="B331">
        <v>150000</v>
      </c>
      <c r="C331">
        <v>0</v>
      </c>
      <c r="D331">
        <v>150000</v>
      </c>
    </row>
    <row r="332" spans="1:4" ht="19.5" customHeight="1">
      <c r="A332" t="s">
        <v>451</v>
      </c>
      <c r="B332">
        <v>54542559.21</v>
      </c>
      <c r="C332">
        <v>47399279.71</v>
      </c>
      <c r="D332">
        <v>7143279.5</v>
      </c>
    </row>
    <row r="333" spans="1:4" ht="19.5" customHeight="1">
      <c r="A333" t="s">
        <v>452</v>
      </c>
      <c r="B333">
        <v>6860000</v>
      </c>
      <c r="C333">
        <v>0</v>
      </c>
      <c r="D333">
        <v>6860000</v>
      </c>
    </row>
    <row r="334" spans="1:4" ht="19.5" customHeight="1">
      <c r="A334" t="s">
        <v>453</v>
      </c>
      <c r="B334">
        <v>6860000</v>
      </c>
      <c r="C334">
        <v>0</v>
      </c>
      <c r="D334">
        <v>6860000</v>
      </c>
    </row>
    <row r="335" spans="1:4" ht="19.5" customHeight="1">
      <c r="A335" t="s">
        <v>454</v>
      </c>
      <c r="B335">
        <v>43896766.22</v>
      </c>
      <c r="C335">
        <v>43896766.22</v>
      </c>
      <c r="D335">
        <v>0</v>
      </c>
    </row>
    <row r="336" spans="1:4" ht="19.5" customHeight="1">
      <c r="A336" t="s">
        <v>455</v>
      </c>
      <c r="B336">
        <v>43896766.22</v>
      </c>
      <c r="C336">
        <v>43896766.22</v>
      </c>
      <c r="D336">
        <v>0</v>
      </c>
    </row>
    <row r="337" spans="1:4" ht="19.5" customHeight="1">
      <c r="A337" t="s">
        <v>456</v>
      </c>
      <c r="B337">
        <v>3785792.99</v>
      </c>
      <c r="C337">
        <v>3502513.49</v>
      </c>
      <c r="D337">
        <v>283279.5</v>
      </c>
    </row>
    <row r="338" spans="1:4" ht="19.5" customHeight="1">
      <c r="A338" t="s">
        <v>457</v>
      </c>
      <c r="B338">
        <v>3785792.99</v>
      </c>
      <c r="C338">
        <v>3502513.49</v>
      </c>
      <c r="D338">
        <v>283279.5</v>
      </c>
    </row>
    <row r="339" spans="1:4" ht="19.5" customHeight="1">
      <c r="A339" t="s">
        <v>458</v>
      </c>
      <c r="B339">
        <v>3442114.98</v>
      </c>
      <c r="C339">
        <v>984332.98</v>
      </c>
      <c r="D339">
        <v>2457782</v>
      </c>
    </row>
    <row r="340" spans="1:4" ht="19.5" customHeight="1">
      <c r="A340" t="s">
        <v>459</v>
      </c>
      <c r="B340">
        <v>3392114.98</v>
      </c>
      <c r="C340">
        <v>984332.98</v>
      </c>
      <c r="D340">
        <v>2407782</v>
      </c>
    </row>
    <row r="341" spans="1:4" ht="19.5" customHeight="1">
      <c r="A341" t="s">
        <v>460</v>
      </c>
      <c r="B341">
        <v>648613.29</v>
      </c>
      <c r="C341">
        <v>648613.29</v>
      </c>
      <c r="D341">
        <v>0</v>
      </c>
    </row>
    <row r="342" spans="1:4" ht="19.5" customHeight="1">
      <c r="A342" t="s">
        <v>461</v>
      </c>
      <c r="B342">
        <v>10000</v>
      </c>
      <c r="C342">
        <v>0</v>
      </c>
      <c r="D342">
        <v>10000</v>
      </c>
    </row>
    <row r="343" spans="1:4" ht="19.5" customHeight="1">
      <c r="A343" t="s">
        <v>462</v>
      </c>
      <c r="B343">
        <v>171280</v>
      </c>
      <c r="C343">
        <v>0</v>
      </c>
      <c r="D343">
        <v>171280</v>
      </c>
    </row>
    <row r="344" spans="1:4" ht="19.5" customHeight="1">
      <c r="A344" t="s">
        <v>463</v>
      </c>
      <c r="B344">
        <v>2562221.69</v>
      </c>
      <c r="C344">
        <v>335719.69</v>
      </c>
      <c r="D344">
        <v>2226502</v>
      </c>
    </row>
    <row r="345" spans="1:4" ht="19.5" customHeight="1">
      <c r="A345" t="s">
        <v>464</v>
      </c>
      <c r="B345">
        <v>50000</v>
      </c>
      <c r="C345">
        <v>0</v>
      </c>
      <c r="D345">
        <v>50000</v>
      </c>
    </row>
    <row r="346" spans="1:4" ht="19.5" customHeight="1">
      <c r="A346" t="s">
        <v>465</v>
      </c>
      <c r="B346">
        <v>50000</v>
      </c>
      <c r="C346">
        <v>0</v>
      </c>
      <c r="D346">
        <v>50000</v>
      </c>
    </row>
    <row r="347" spans="1:4" ht="19.5" customHeight="1">
      <c r="A347" t="s">
        <v>466</v>
      </c>
      <c r="B347">
        <v>6187711.74</v>
      </c>
      <c r="C347">
        <v>4809211.74</v>
      </c>
      <c r="D347">
        <v>1378500</v>
      </c>
    </row>
    <row r="348" spans="1:4" ht="19.5" customHeight="1">
      <c r="A348" t="s">
        <v>467</v>
      </c>
      <c r="B348">
        <v>2041771.74</v>
      </c>
      <c r="C348">
        <v>1991771.74</v>
      </c>
      <c r="D348">
        <v>50000</v>
      </c>
    </row>
    <row r="349" spans="1:4" ht="19.5" customHeight="1">
      <c r="A349" t="s">
        <v>193</v>
      </c>
      <c r="B349">
        <v>1202593.3</v>
      </c>
      <c r="C349">
        <v>1152593.3</v>
      </c>
      <c r="D349">
        <v>50000</v>
      </c>
    </row>
    <row r="350" spans="1:4" ht="19.5" customHeight="1">
      <c r="A350" t="s">
        <v>196</v>
      </c>
      <c r="B350">
        <v>839178.44</v>
      </c>
      <c r="C350">
        <v>839178.44</v>
      </c>
      <c r="D350">
        <v>0</v>
      </c>
    </row>
    <row r="351" spans="1:4" ht="19.5" customHeight="1">
      <c r="A351" t="s">
        <v>468</v>
      </c>
      <c r="B351">
        <v>4145940</v>
      </c>
      <c r="C351">
        <v>2817440</v>
      </c>
      <c r="D351">
        <v>1328500</v>
      </c>
    </row>
    <row r="352" spans="1:4" ht="19.5" customHeight="1">
      <c r="A352" t="s">
        <v>469</v>
      </c>
      <c r="B352">
        <v>2817440</v>
      </c>
      <c r="C352">
        <v>2817440</v>
      </c>
      <c r="D352">
        <v>0</v>
      </c>
    </row>
    <row r="353" spans="1:4" ht="19.5" customHeight="1">
      <c r="A353" t="s">
        <v>470</v>
      </c>
      <c r="B353">
        <v>1328500</v>
      </c>
      <c r="C353">
        <v>0</v>
      </c>
      <c r="D353">
        <v>1328500</v>
      </c>
    </row>
    <row r="354" spans="1:4" ht="19.5" customHeight="1">
      <c r="A354" t="s">
        <v>471</v>
      </c>
      <c r="B354">
        <v>35000000</v>
      </c>
      <c r="C354">
        <v>0</v>
      </c>
      <c r="D354">
        <v>35000000</v>
      </c>
    </row>
    <row r="355" spans="1:4" ht="19.5" customHeight="1">
      <c r="A355" t="s">
        <v>472</v>
      </c>
      <c r="B355">
        <v>35000000</v>
      </c>
      <c r="C355">
        <v>0</v>
      </c>
      <c r="D355">
        <v>35000000</v>
      </c>
    </row>
    <row r="356" spans="1:4" ht="19.5" customHeight="1">
      <c r="A356" t="s">
        <v>473</v>
      </c>
      <c r="B356">
        <v>35000000</v>
      </c>
      <c r="C356">
        <v>0</v>
      </c>
      <c r="D356">
        <v>35000000</v>
      </c>
    </row>
    <row r="357" spans="1:4" ht="19.5" customHeight="1">
      <c r="A357" t="s">
        <v>474</v>
      </c>
      <c r="B357">
        <v>68155463.69</v>
      </c>
      <c r="C357">
        <v>29805463.69</v>
      </c>
      <c r="D357">
        <v>38350000</v>
      </c>
    </row>
    <row r="358" spans="1:4" ht="19.5" customHeight="1">
      <c r="A358" t="s">
        <v>475</v>
      </c>
      <c r="B358">
        <v>58250000</v>
      </c>
      <c r="C358">
        <v>25000000</v>
      </c>
      <c r="D358">
        <v>33250000</v>
      </c>
    </row>
    <row r="359" spans="1:4" ht="19.5" customHeight="1">
      <c r="A359" t="s">
        <v>476</v>
      </c>
      <c r="B359">
        <v>43250000</v>
      </c>
      <c r="C359">
        <v>10000000</v>
      </c>
      <c r="D359">
        <v>33250000</v>
      </c>
    </row>
    <row r="360" spans="1:4" ht="19.5" customHeight="1">
      <c r="A360" t="s">
        <v>476</v>
      </c>
      <c r="B360">
        <v>15000000</v>
      </c>
      <c r="C360">
        <v>15000000</v>
      </c>
      <c r="D360">
        <v>0</v>
      </c>
    </row>
    <row r="361" spans="1:4" ht="19.5" customHeight="1">
      <c r="A361" t="s">
        <v>477</v>
      </c>
      <c r="B361">
        <v>9905463.69</v>
      </c>
      <c r="C361">
        <v>4805463.69</v>
      </c>
      <c r="D361">
        <v>5100000</v>
      </c>
    </row>
    <row r="362" spans="1:4" ht="19.5" customHeight="1">
      <c r="A362" t="s">
        <v>478</v>
      </c>
      <c r="B362">
        <v>9905463.69</v>
      </c>
      <c r="C362">
        <v>4805463.69</v>
      </c>
      <c r="D362">
        <v>5100000</v>
      </c>
    </row>
    <row r="363" spans="1:4" ht="19.5" customHeight="1">
      <c r="A363" t="s">
        <v>479</v>
      </c>
      <c r="B363">
        <v>3500000</v>
      </c>
      <c r="C363">
        <v>0</v>
      </c>
      <c r="D363">
        <v>3500000</v>
      </c>
    </row>
    <row r="364" spans="1:4" ht="19.5" customHeight="1">
      <c r="A364" t="s">
        <v>480</v>
      </c>
      <c r="B364">
        <v>3500000</v>
      </c>
      <c r="C364">
        <v>0</v>
      </c>
      <c r="D364">
        <v>3500000</v>
      </c>
    </row>
    <row r="365" spans="1:4" ht="19.5" customHeight="1">
      <c r="A365" t="s">
        <v>481</v>
      </c>
      <c r="B365">
        <v>3500000</v>
      </c>
      <c r="C365">
        <v>0</v>
      </c>
      <c r="D365">
        <v>3500000</v>
      </c>
    </row>
    <row r="366" spans="1:4" ht="19.5" customHeight="1">
      <c r="A366" t="s">
        <v>482</v>
      </c>
      <c r="B366">
        <v>34164079</v>
      </c>
      <c r="C366">
        <v>0</v>
      </c>
      <c r="D366">
        <v>34164079</v>
      </c>
    </row>
    <row r="367" spans="1:4" ht="19.5" customHeight="1">
      <c r="A367" t="s">
        <v>483</v>
      </c>
      <c r="B367">
        <v>34164079</v>
      </c>
      <c r="C367">
        <v>0</v>
      </c>
      <c r="D367">
        <v>34164079</v>
      </c>
    </row>
    <row r="368" spans="1:4" ht="19.5" customHeight="1">
      <c r="A368" t="s">
        <v>484</v>
      </c>
      <c r="B368">
        <v>32164079</v>
      </c>
      <c r="C368">
        <v>0</v>
      </c>
      <c r="D368">
        <v>32164079</v>
      </c>
    </row>
    <row r="369" spans="1:4" ht="19.5" customHeight="1">
      <c r="A369" t="s">
        <v>485</v>
      </c>
      <c r="B369">
        <v>2000000</v>
      </c>
      <c r="C369">
        <v>0</v>
      </c>
      <c r="D369">
        <v>2000000</v>
      </c>
    </row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</sheetData>
  <sheetProtection/>
  <mergeCells count="1">
    <mergeCell ref="A2:D2"/>
  </mergeCells>
  <printOptions horizontalCentered="1"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119"/>
  <sheetViews>
    <sheetView zoomScaleSheetLayoutView="100" zoomScalePageLayoutView="0" workbookViewId="0" topLeftCell="A5">
      <selection activeCell="A6" sqref="A6:G6"/>
    </sheetView>
  </sheetViews>
  <sheetFormatPr defaultColWidth="9.00390625" defaultRowHeight="14.25"/>
  <cols>
    <col min="1" max="1" width="12.75390625" style="0" customWidth="1"/>
    <col min="2" max="2" width="7.75390625" style="0" customWidth="1"/>
    <col min="3" max="3" width="29.125" style="0" customWidth="1"/>
    <col min="4" max="4" width="8.50390625" style="0" customWidth="1"/>
    <col min="5" max="5" width="13.375" style="0" customWidth="1"/>
    <col min="6" max="6" width="16.125" style="0" customWidth="1"/>
    <col min="7" max="7" width="14.75390625" style="0" customWidth="1"/>
  </cols>
  <sheetData>
    <row r="1" ht="4.5" customHeight="1" hidden="1"/>
    <row r="2" ht="14.25" hidden="1"/>
    <row r="3" ht="14.25" hidden="1"/>
    <row r="4" ht="2.25" customHeight="1" hidden="1"/>
    <row r="5" ht="20.25" customHeight="1">
      <c r="A5" t="s">
        <v>486</v>
      </c>
    </row>
    <row r="6" ht="60.75" customHeight="1">
      <c r="A6" t="s">
        <v>487</v>
      </c>
    </row>
    <row r="7" spans="1:7" ht="31.5" customHeight="1">
      <c r="A7" t="s">
        <v>488</v>
      </c>
      <c r="G7" t="s">
        <v>489</v>
      </c>
    </row>
    <row r="8" spans="1:7" ht="22.5" customHeight="1">
      <c r="A8" t="s">
        <v>490</v>
      </c>
      <c r="D8" t="s">
        <v>491</v>
      </c>
      <c r="G8" t="s">
        <v>492</v>
      </c>
    </row>
    <row r="9" ht="23.25" customHeight="1"/>
    <row r="10" ht="23.25" customHeight="1"/>
    <row r="11" spans="1:7" ht="23.25" customHeight="1">
      <c r="A11" t="s">
        <v>493</v>
      </c>
      <c r="B11" t="s">
        <v>494</v>
      </c>
      <c r="C11" t="s">
        <v>495</v>
      </c>
      <c r="D11" t="s">
        <v>493</v>
      </c>
      <c r="E11" t="s">
        <v>494</v>
      </c>
      <c r="F11" t="s">
        <v>495</v>
      </c>
    </row>
    <row r="12" spans="1:7" ht="23.25" customHeight="1">
      <c r="A12" t="s">
        <v>126</v>
      </c>
      <c r="G12">
        <v>2036850439.3600001</v>
      </c>
    </row>
    <row r="13" spans="1:7" ht="23.25" customHeight="1">
      <c r="A13">
        <v>301</v>
      </c>
      <c r="B13" t="s">
        <v>496</v>
      </c>
      <c r="C13" t="s">
        <v>497</v>
      </c>
      <c r="D13" t="s">
        <v>498</v>
      </c>
      <c r="E13" t="s">
        <v>496</v>
      </c>
      <c r="F13" t="s">
        <v>499</v>
      </c>
      <c r="G13">
        <v>56981048.26</v>
      </c>
    </row>
    <row r="14" spans="1:7" ht="23.25" customHeight="1">
      <c r="A14">
        <v>301</v>
      </c>
      <c r="B14" t="s">
        <v>496</v>
      </c>
      <c r="C14" t="s">
        <v>497</v>
      </c>
      <c r="D14" t="s">
        <v>500</v>
      </c>
      <c r="E14" t="s">
        <v>496</v>
      </c>
      <c r="F14" t="s">
        <v>501</v>
      </c>
      <c r="G14">
        <v>263018411</v>
      </c>
    </row>
    <row r="15" spans="1:7" ht="23.25" customHeight="1">
      <c r="A15">
        <v>301</v>
      </c>
      <c r="B15" t="s">
        <v>502</v>
      </c>
      <c r="C15" t="s">
        <v>503</v>
      </c>
      <c r="D15" t="s">
        <v>498</v>
      </c>
      <c r="E15" t="s">
        <v>496</v>
      </c>
      <c r="F15" t="s">
        <v>499</v>
      </c>
      <c r="G15">
        <v>35302898</v>
      </c>
    </row>
    <row r="16" spans="1:7" ht="23.25" customHeight="1">
      <c r="A16">
        <v>301</v>
      </c>
      <c r="B16" t="s">
        <v>502</v>
      </c>
      <c r="C16" t="s">
        <v>503</v>
      </c>
      <c r="D16" t="s">
        <v>500</v>
      </c>
      <c r="E16" t="s">
        <v>496</v>
      </c>
      <c r="F16" t="s">
        <v>501</v>
      </c>
      <c r="G16">
        <v>31703125</v>
      </c>
    </row>
    <row r="17" spans="1:7" ht="23.25" customHeight="1">
      <c r="A17">
        <v>301</v>
      </c>
      <c r="B17" t="s">
        <v>504</v>
      </c>
      <c r="C17" t="s">
        <v>505</v>
      </c>
      <c r="D17" t="s">
        <v>498</v>
      </c>
      <c r="E17" t="s">
        <v>496</v>
      </c>
      <c r="F17" t="s">
        <v>499</v>
      </c>
      <c r="G17">
        <v>11502617.83</v>
      </c>
    </row>
    <row r="18" spans="1:7" ht="23.25" customHeight="1">
      <c r="A18">
        <v>301</v>
      </c>
      <c r="B18" t="s">
        <v>504</v>
      </c>
      <c r="C18" t="s">
        <v>505</v>
      </c>
      <c r="D18" t="s">
        <v>500</v>
      </c>
      <c r="E18" t="s">
        <v>496</v>
      </c>
      <c r="F18" t="s">
        <v>501</v>
      </c>
      <c r="G18">
        <v>39514850.54</v>
      </c>
    </row>
    <row r="19" spans="1:7" ht="23.25" customHeight="1">
      <c r="A19">
        <v>301</v>
      </c>
      <c r="B19" t="s">
        <v>506</v>
      </c>
      <c r="C19" t="s">
        <v>507</v>
      </c>
      <c r="D19" t="s">
        <v>500</v>
      </c>
      <c r="E19" t="s">
        <v>496</v>
      </c>
      <c r="F19" t="s">
        <v>501</v>
      </c>
      <c r="G19">
        <v>62917021.36</v>
      </c>
    </row>
    <row r="20" spans="1:7" ht="23.25" customHeight="1">
      <c r="A20">
        <v>301</v>
      </c>
      <c r="B20" t="s">
        <v>508</v>
      </c>
      <c r="C20" t="s">
        <v>509</v>
      </c>
      <c r="D20" t="s">
        <v>498</v>
      </c>
      <c r="E20" t="s">
        <v>502</v>
      </c>
      <c r="F20" t="s">
        <v>510</v>
      </c>
      <c r="G20">
        <v>13540581.68</v>
      </c>
    </row>
    <row r="21" spans="1:7" ht="23.25" customHeight="1">
      <c r="A21">
        <v>301</v>
      </c>
      <c r="B21" t="s">
        <v>508</v>
      </c>
      <c r="C21" t="s">
        <v>509</v>
      </c>
      <c r="D21" t="s">
        <v>500</v>
      </c>
      <c r="E21" t="s">
        <v>496</v>
      </c>
      <c r="F21" t="s">
        <v>501</v>
      </c>
      <c r="G21">
        <v>45130296.1</v>
      </c>
    </row>
    <row r="22" spans="1:7" ht="23.25" customHeight="1">
      <c r="A22">
        <v>301</v>
      </c>
      <c r="B22" t="s">
        <v>511</v>
      </c>
      <c r="C22" t="s">
        <v>512</v>
      </c>
      <c r="D22" t="s">
        <v>498</v>
      </c>
      <c r="E22" t="s">
        <v>502</v>
      </c>
      <c r="F22" t="s">
        <v>510</v>
      </c>
      <c r="G22">
        <v>6347147.84</v>
      </c>
    </row>
    <row r="23" spans="1:7" ht="23.25" customHeight="1">
      <c r="A23">
        <v>301</v>
      </c>
      <c r="B23" t="s">
        <v>511</v>
      </c>
      <c r="C23" t="s">
        <v>512</v>
      </c>
      <c r="D23" t="s">
        <v>500</v>
      </c>
      <c r="E23" t="s">
        <v>496</v>
      </c>
      <c r="F23" t="s">
        <v>501</v>
      </c>
      <c r="G23">
        <v>21214736.58</v>
      </c>
    </row>
    <row r="24" spans="1:7" ht="23.25" customHeight="1">
      <c r="A24">
        <v>301</v>
      </c>
      <c r="B24" t="s">
        <v>513</v>
      </c>
      <c r="C24" t="s">
        <v>514</v>
      </c>
      <c r="D24" t="s">
        <v>498</v>
      </c>
      <c r="E24" t="s">
        <v>502</v>
      </c>
      <c r="F24" t="s">
        <v>510</v>
      </c>
      <c r="G24">
        <v>5372546.51</v>
      </c>
    </row>
    <row r="25" spans="1:7" ht="23.25" customHeight="1">
      <c r="A25">
        <v>301</v>
      </c>
      <c r="B25" t="s">
        <v>513</v>
      </c>
      <c r="C25" t="s">
        <v>514</v>
      </c>
      <c r="D25" t="s">
        <v>500</v>
      </c>
      <c r="E25" t="s">
        <v>496</v>
      </c>
      <c r="F25" t="s">
        <v>501</v>
      </c>
      <c r="G25">
        <v>9113780.389999999</v>
      </c>
    </row>
    <row r="26" spans="1:7" ht="23.25" customHeight="1">
      <c r="A26">
        <v>301</v>
      </c>
      <c r="B26" t="s">
        <v>515</v>
      </c>
      <c r="C26" t="s">
        <v>516</v>
      </c>
      <c r="D26" t="s">
        <v>498</v>
      </c>
      <c r="E26" t="s">
        <v>504</v>
      </c>
      <c r="F26" t="s">
        <v>516</v>
      </c>
      <c r="G26">
        <v>10155436.26</v>
      </c>
    </row>
    <row r="27" spans="1:7" ht="23.25" customHeight="1">
      <c r="A27">
        <v>301</v>
      </c>
      <c r="B27" t="s">
        <v>515</v>
      </c>
      <c r="C27" t="s">
        <v>516</v>
      </c>
      <c r="D27" t="s">
        <v>500</v>
      </c>
      <c r="E27" t="s">
        <v>496</v>
      </c>
      <c r="F27" t="s">
        <v>501</v>
      </c>
      <c r="G27">
        <v>33953271.56</v>
      </c>
    </row>
    <row r="28" spans="1:7" ht="23.25" customHeight="1">
      <c r="A28">
        <v>301</v>
      </c>
      <c r="B28" t="s">
        <v>517</v>
      </c>
      <c r="C28" t="s">
        <v>518</v>
      </c>
      <c r="D28" t="s">
        <v>498</v>
      </c>
      <c r="E28" t="s">
        <v>517</v>
      </c>
      <c r="F28" t="s">
        <v>518</v>
      </c>
      <c r="G28">
        <v>61351308.71</v>
      </c>
    </row>
    <row r="29" spans="1:7" ht="23.25" customHeight="1">
      <c r="A29">
        <v>301</v>
      </c>
      <c r="B29" t="s">
        <v>517</v>
      </c>
      <c r="C29" t="s">
        <v>518</v>
      </c>
      <c r="D29" t="s">
        <v>500</v>
      </c>
      <c r="E29" t="s">
        <v>496</v>
      </c>
      <c r="F29" t="s">
        <v>501</v>
      </c>
      <c r="G29">
        <v>38108182.93</v>
      </c>
    </row>
    <row r="30" spans="1:7" ht="23.25" customHeight="1">
      <c r="A30">
        <v>302</v>
      </c>
      <c r="B30" t="s">
        <v>496</v>
      </c>
      <c r="C30" t="s">
        <v>519</v>
      </c>
      <c r="D30" t="s">
        <v>520</v>
      </c>
      <c r="E30" t="s">
        <v>496</v>
      </c>
      <c r="F30" t="s">
        <v>521</v>
      </c>
      <c r="G30">
        <v>21085367.15</v>
      </c>
    </row>
    <row r="31" spans="1:7" ht="23.25" customHeight="1">
      <c r="A31">
        <v>302</v>
      </c>
      <c r="B31" t="s">
        <v>496</v>
      </c>
      <c r="C31" t="s">
        <v>519</v>
      </c>
      <c r="D31" t="s">
        <v>500</v>
      </c>
      <c r="E31" t="s">
        <v>502</v>
      </c>
      <c r="F31" t="s">
        <v>522</v>
      </c>
      <c r="G31">
        <v>36941025.879999995</v>
      </c>
    </row>
    <row r="32" spans="1:7" ht="23.25" customHeight="1">
      <c r="A32">
        <v>302</v>
      </c>
      <c r="B32" t="s">
        <v>502</v>
      </c>
      <c r="C32" t="s">
        <v>523</v>
      </c>
      <c r="D32" t="s">
        <v>520</v>
      </c>
      <c r="E32" t="s">
        <v>496</v>
      </c>
      <c r="F32" t="s">
        <v>521</v>
      </c>
      <c r="G32">
        <v>4852481.92</v>
      </c>
    </row>
    <row r="33" spans="1:7" ht="23.25" customHeight="1">
      <c r="A33">
        <v>302</v>
      </c>
      <c r="B33" t="s">
        <v>502</v>
      </c>
      <c r="C33" t="s">
        <v>523</v>
      </c>
      <c r="D33" t="s">
        <v>500</v>
      </c>
      <c r="E33" t="s">
        <v>502</v>
      </c>
      <c r="F33" t="s">
        <v>522</v>
      </c>
      <c r="G33">
        <v>4776216.46</v>
      </c>
    </row>
    <row r="34" spans="1:7" ht="23.25" customHeight="1">
      <c r="A34">
        <v>302</v>
      </c>
      <c r="B34" t="s">
        <v>504</v>
      </c>
      <c r="C34" t="s">
        <v>524</v>
      </c>
      <c r="D34" t="s">
        <v>520</v>
      </c>
      <c r="E34" t="s">
        <v>525</v>
      </c>
      <c r="F34" t="s">
        <v>526</v>
      </c>
      <c r="G34">
        <v>334500</v>
      </c>
    </row>
    <row r="35" spans="1:7" ht="23.25" customHeight="1">
      <c r="A35">
        <v>302</v>
      </c>
      <c r="B35" t="s">
        <v>504</v>
      </c>
      <c r="C35" t="s">
        <v>524</v>
      </c>
      <c r="D35" t="s">
        <v>500</v>
      </c>
      <c r="E35" t="s">
        <v>502</v>
      </c>
      <c r="F35" t="s">
        <v>522</v>
      </c>
      <c r="G35">
        <v>284000</v>
      </c>
    </row>
    <row r="36" spans="1:7" ht="23.25" customHeight="1">
      <c r="A36">
        <v>302</v>
      </c>
      <c r="B36" t="s">
        <v>527</v>
      </c>
      <c r="C36" t="s">
        <v>528</v>
      </c>
      <c r="D36" t="s">
        <v>520</v>
      </c>
      <c r="E36" t="s">
        <v>496</v>
      </c>
      <c r="F36" t="s">
        <v>521</v>
      </c>
      <c r="G36">
        <v>27200</v>
      </c>
    </row>
    <row r="37" spans="1:7" ht="23.25" customHeight="1">
      <c r="A37">
        <v>302</v>
      </c>
      <c r="B37" t="s">
        <v>527</v>
      </c>
      <c r="C37" t="s">
        <v>528</v>
      </c>
      <c r="D37" t="s">
        <v>500</v>
      </c>
      <c r="E37" t="s">
        <v>502</v>
      </c>
      <c r="F37" t="s">
        <v>522</v>
      </c>
      <c r="G37">
        <v>100000</v>
      </c>
    </row>
    <row r="38" spans="1:7" ht="23.25" customHeight="1">
      <c r="A38">
        <v>302</v>
      </c>
      <c r="B38" t="s">
        <v>525</v>
      </c>
      <c r="C38" t="s">
        <v>529</v>
      </c>
      <c r="D38" t="s">
        <v>520</v>
      </c>
      <c r="E38" t="s">
        <v>496</v>
      </c>
      <c r="F38" t="s">
        <v>521</v>
      </c>
      <c r="G38">
        <v>575300</v>
      </c>
    </row>
    <row r="39" spans="1:7" ht="23.25" customHeight="1">
      <c r="A39">
        <v>302</v>
      </c>
      <c r="B39" t="s">
        <v>525</v>
      </c>
      <c r="C39" t="s">
        <v>529</v>
      </c>
      <c r="D39" t="s">
        <v>500</v>
      </c>
      <c r="E39" t="s">
        <v>502</v>
      </c>
      <c r="F39" t="s">
        <v>522</v>
      </c>
      <c r="G39">
        <v>5713304</v>
      </c>
    </row>
    <row r="40" spans="1:7" ht="23.25" customHeight="1">
      <c r="A40">
        <v>302</v>
      </c>
      <c r="B40" t="s">
        <v>530</v>
      </c>
      <c r="C40" t="s">
        <v>531</v>
      </c>
      <c r="D40" t="s">
        <v>520</v>
      </c>
      <c r="E40" t="s">
        <v>496</v>
      </c>
      <c r="F40" t="s">
        <v>521</v>
      </c>
      <c r="G40">
        <v>3660600.08</v>
      </c>
    </row>
    <row r="41" spans="1:7" ht="23.25" customHeight="1">
      <c r="A41">
        <v>302</v>
      </c>
      <c r="B41" t="s">
        <v>530</v>
      </c>
      <c r="C41" t="s">
        <v>531</v>
      </c>
      <c r="D41" t="s">
        <v>500</v>
      </c>
      <c r="E41" t="s">
        <v>502</v>
      </c>
      <c r="F41" t="s">
        <v>522</v>
      </c>
      <c r="G41">
        <v>6098770</v>
      </c>
    </row>
    <row r="42" spans="1:7" ht="23.25" customHeight="1">
      <c r="A42">
        <v>302</v>
      </c>
      <c r="B42" t="s">
        <v>506</v>
      </c>
      <c r="C42" t="s">
        <v>532</v>
      </c>
      <c r="D42" t="s">
        <v>520</v>
      </c>
      <c r="E42" t="s">
        <v>496</v>
      </c>
      <c r="F42" t="s">
        <v>521</v>
      </c>
      <c r="G42">
        <v>1299301</v>
      </c>
    </row>
    <row r="43" spans="1:7" ht="23.25" customHeight="1">
      <c r="A43">
        <v>302</v>
      </c>
      <c r="B43" t="s">
        <v>506</v>
      </c>
      <c r="C43" t="s">
        <v>532</v>
      </c>
      <c r="D43" t="s">
        <v>500</v>
      </c>
      <c r="E43" t="s">
        <v>502</v>
      </c>
      <c r="F43" t="s">
        <v>522</v>
      </c>
      <c r="G43">
        <v>934200</v>
      </c>
    </row>
    <row r="44" spans="1:7" ht="23.25" customHeight="1">
      <c r="A44">
        <v>302</v>
      </c>
      <c r="B44" t="s">
        <v>508</v>
      </c>
      <c r="C44" t="s">
        <v>533</v>
      </c>
      <c r="D44" t="s">
        <v>520</v>
      </c>
      <c r="E44" t="s">
        <v>496</v>
      </c>
      <c r="F44" t="s">
        <v>521</v>
      </c>
      <c r="G44">
        <v>389760</v>
      </c>
    </row>
    <row r="45" spans="1:7" ht="23.25" customHeight="1">
      <c r="A45">
        <v>302</v>
      </c>
      <c r="B45" t="s">
        <v>508</v>
      </c>
      <c r="C45" t="s">
        <v>533</v>
      </c>
      <c r="D45" t="s">
        <v>500</v>
      </c>
      <c r="E45" t="s">
        <v>502</v>
      </c>
      <c r="F45" t="s">
        <v>522</v>
      </c>
      <c r="G45">
        <v>718090.2</v>
      </c>
    </row>
    <row r="46" spans="1:7" ht="23.25" customHeight="1">
      <c r="A46">
        <v>302</v>
      </c>
      <c r="B46" t="s">
        <v>534</v>
      </c>
      <c r="C46" t="s">
        <v>535</v>
      </c>
      <c r="D46" t="s">
        <v>520</v>
      </c>
      <c r="E46" t="s">
        <v>496</v>
      </c>
      <c r="F46" t="s">
        <v>521</v>
      </c>
      <c r="G46">
        <v>202100</v>
      </c>
    </row>
    <row r="47" spans="1:7" ht="23.25" customHeight="1">
      <c r="A47">
        <v>302</v>
      </c>
      <c r="B47" t="s">
        <v>534</v>
      </c>
      <c r="C47" t="s">
        <v>535</v>
      </c>
      <c r="D47" t="s">
        <v>500</v>
      </c>
      <c r="E47" t="s">
        <v>502</v>
      </c>
      <c r="F47" t="s">
        <v>522</v>
      </c>
      <c r="G47">
        <v>3906859.79</v>
      </c>
    </row>
    <row r="48" spans="1:7" ht="23.25" customHeight="1">
      <c r="A48">
        <v>302</v>
      </c>
      <c r="B48" t="s">
        <v>536</v>
      </c>
      <c r="C48" t="s">
        <v>537</v>
      </c>
      <c r="D48" t="s">
        <v>520</v>
      </c>
      <c r="E48" t="s">
        <v>496</v>
      </c>
      <c r="F48" t="s">
        <v>521</v>
      </c>
      <c r="G48">
        <v>3363200</v>
      </c>
    </row>
    <row r="49" spans="1:7" ht="23.25" customHeight="1">
      <c r="A49">
        <v>302</v>
      </c>
      <c r="B49" t="s">
        <v>536</v>
      </c>
      <c r="C49" t="s">
        <v>537</v>
      </c>
      <c r="D49" t="s">
        <v>500</v>
      </c>
      <c r="E49" t="s">
        <v>502</v>
      </c>
      <c r="F49" t="s">
        <v>522</v>
      </c>
      <c r="G49">
        <v>1290261</v>
      </c>
    </row>
    <row r="50" spans="1:7" ht="23.25" customHeight="1">
      <c r="A50">
        <v>302</v>
      </c>
      <c r="B50" t="s">
        <v>515</v>
      </c>
      <c r="C50" t="s">
        <v>538</v>
      </c>
      <c r="D50" t="s">
        <v>520</v>
      </c>
      <c r="E50" t="s">
        <v>534</v>
      </c>
      <c r="F50" t="s">
        <v>539</v>
      </c>
      <c r="G50">
        <v>4752100</v>
      </c>
    </row>
    <row r="51" spans="1:7" ht="23.25" customHeight="1">
      <c r="A51">
        <v>302</v>
      </c>
      <c r="B51" t="s">
        <v>515</v>
      </c>
      <c r="C51" t="s">
        <v>538</v>
      </c>
      <c r="D51" t="s">
        <v>500</v>
      </c>
      <c r="E51" t="s">
        <v>502</v>
      </c>
      <c r="F51" t="s">
        <v>522</v>
      </c>
      <c r="G51">
        <v>9686732.11</v>
      </c>
    </row>
    <row r="52" spans="1:7" ht="23.25" customHeight="1">
      <c r="A52">
        <v>302</v>
      </c>
      <c r="B52" t="s">
        <v>540</v>
      </c>
      <c r="C52" t="s">
        <v>541</v>
      </c>
      <c r="D52" t="s">
        <v>520</v>
      </c>
      <c r="E52" t="s">
        <v>496</v>
      </c>
      <c r="F52" t="s">
        <v>521</v>
      </c>
      <c r="G52">
        <v>970240</v>
      </c>
    </row>
    <row r="53" spans="1:7" ht="23.25" customHeight="1">
      <c r="A53">
        <v>302</v>
      </c>
      <c r="B53" t="s">
        <v>540</v>
      </c>
      <c r="C53" t="s">
        <v>541</v>
      </c>
      <c r="D53" t="s">
        <v>500</v>
      </c>
      <c r="E53" t="s">
        <v>502</v>
      </c>
      <c r="F53" t="s">
        <v>522</v>
      </c>
      <c r="G53">
        <v>318490</v>
      </c>
    </row>
    <row r="54" spans="1:7" ht="23.25" customHeight="1">
      <c r="A54">
        <v>302</v>
      </c>
      <c r="B54" t="s">
        <v>542</v>
      </c>
      <c r="C54" t="s">
        <v>543</v>
      </c>
      <c r="D54" t="s">
        <v>520</v>
      </c>
      <c r="E54" t="s">
        <v>502</v>
      </c>
      <c r="F54" t="s">
        <v>543</v>
      </c>
      <c r="G54">
        <v>198000</v>
      </c>
    </row>
    <row r="55" spans="1:7" ht="23.25" customHeight="1">
      <c r="A55">
        <v>302</v>
      </c>
      <c r="B55" t="s">
        <v>542</v>
      </c>
      <c r="C55" t="s">
        <v>543</v>
      </c>
      <c r="D55" t="s">
        <v>500</v>
      </c>
      <c r="E55" t="s">
        <v>502</v>
      </c>
      <c r="F55" t="s">
        <v>522</v>
      </c>
      <c r="G55">
        <v>21000</v>
      </c>
    </row>
    <row r="56" spans="1:7" ht="23.25" customHeight="1">
      <c r="A56">
        <v>302</v>
      </c>
      <c r="B56" t="s">
        <v>544</v>
      </c>
      <c r="C56" t="s">
        <v>545</v>
      </c>
      <c r="D56" t="s">
        <v>520</v>
      </c>
      <c r="E56" t="s">
        <v>504</v>
      </c>
      <c r="F56" t="s">
        <v>545</v>
      </c>
      <c r="G56">
        <v>1758240.5</v>
      </c>
    </row>
    <row r="57" spans="1:7" ht="23.25" customHeight="1">
      <c r="A57">
        <v>302</v>
      </c>
      <c r="B57" t="s">
        <v>544</v>
      </c>
      <c r="C57" t="s">
        <v>545</v>
      </c>
      <c r="D57" t="s">
        <v>500</v>
      </c>
      <c r="E57" t="s">
        <v>502</v>
      </c>
      <c r="F57" t="s">
        <v>522</v>
      </c>
      <c r="G57">
        <v>2012760.97</v>
      </c>
    </row>
    <row r="58" spans="1:7" ht="23.25" customHeight="1">
      <c r="A58">
        <v>302</v>
      </c>
      <c r="B58" t="s">
        <v>546</v>
      </c>
      <c r="C58" t="s">
        <v>547</v>
      </c>
      <c r="D58" t="s">
        <v>520</v>
      </c>
      <c r="E58" t="s">
        <v>530</v>
      </c>
      <c r="F58" t="s">
        <v>547</v>
      </c>
      <c r="G58">
        <v>280804.97</v>
      </c>
    </row>
    <row r="59" spans="1:7" ht="23.25" customHeight="1">
      <c r="A59">
        <v>302</v>
      </c>
      <c r="B59" t="s">
        <v>546</v>
      </c>
      <c r="C59" t="s">
        <v>547</v>
      </c>
      <c r="D59" t="s">
        <v>500</v>
      </c>
      <c r="E59" t="s">
        <v>502</v>
      </c>
      <c r="F59" t="s">
        <v>522</v>
      </c>
      <c r="G59">
        <v>903307.03</v>
      </c>
    </row>
    <row r="60" spans="1:7" ht="23.25" customHeight="1">
      <c r="A60">
        <v>302</v>
      </c>
      <c r="B60" t="s">
        <v>548</v>
      </c>
      <c r="C60" t="s">
        <v>549</v>
      </c>
      <c r="D60" t="s">
        <v>520</v>
      </c>
      <c r="E60" t="s">
        <v>527</v>
      </c>
      <c r="F60" t="s">
        <v>550</v>
      </c>
      <c r="G60">
        <v>16816680</v>
      </c>
    </row>
    <row r="61" spans="1:7" ht="23.25" customHeight="1">
      <c r="A61">
        <v>302</v>
      </c>
      <c r="B61" t="s">
        <v>548</v>
      </c>
      <c r="C61" t="s">
        <v>549</v>
      </c>
      <c r="D61" t="s">
        <v>500</v>
      </c>
      <c r="E61" t="s">
        <v>502</v>
      </c>
      <c r="F61" t="s">
        <v>522</v>
      </c>
      <c r="G61">
        <v>2850480</v>
      </c>
    </row>
    <row r="62" spans="1:7" ht="23.25" customHeight="1">
      <c r="A62">
        <v>302</v>
      </c>
      <c r="B62" t="s">
        <v>551</v>
      </c>
      <c r="C62" t="s">
        <v>552</v>
      </c>
      <c r="D62" t="s">
        <v>520</v>
      </c>
      <c r="E62" t="s">
        <v>527</v>
      </c>
      <c r="F62" t="s">
        <v>550</v>
      </c>
      <c r="G62">
        <v>733862.2</v>
      </c>
    </row>
    <row r="63" spans="1:7" ht="23.25" customHeight="1">
      <c r="A63">
        <v>302</v>
      </c>
      <c r="B63" t="s">
        <v>551</v>
      </c>
      <c r="C63" t="s">
        <v>552</v>
      </c>
      <c r="D63" t="s">
        <v>500</v>
      </c>
      <c r="E63" t="s">
        <v>502</v>
      </c>
      <c r="F63" t="s">
        <v>522</v>
      </c>
      <c r="G63">
        <v>120000</v>
      </c>
    </row>
    <row r="64" spans="1:7" ht="23.25" customHeight="1">
      <c r="A64">
        <v>302</v>
      </c>
      <c r="B64" t="s">
        <v>553</v>
      </c>
      <c r="C64" t="s">
        <v>554</v>
      </c>
      <c r="D64" t="s">
        <v>520</v>
      </c>
      <c r="E64" t="s">
        <v>527</v>
      </c>
      <c r="F64" t="s">
        <v>550</v>
      </c>
      <c r="G64">
        <v>510000</v>
      </c>
    </row>
    <row r="65" spans="1:7" ht="23.25" customHeight="1">
      <c r="A65">
        <v>302</v>
      </c>
      <c r="B65" t="s">
        <v>553</v>
      </c>
      <c r="C65" t="s">
        <v>554</v>
      </c>
      <c r="D65" t="s">
        <v>500</v>
      </c>
      <c r="E65" t="s">
        <v>502</v>
      </c>
      <c r="F65" t="s">
        <v>522</v>
      </c>
      <c r="G65">
        <v>446000</v>
      </c>
    </row>
    <row r="66" spans="1:7" ht="23.25" customHeight="1">
      <c r="A66">
        <v>302</v>
      </c>
      <c r="B66" t="s">
        <v>555</v>
      </c>
      <c r="C66" t="s">
        <v>556</v>
      </c>
      <c r="D66" t="s">
        <v>520</v>
      </c>
      <c r="E66" t="s">
        <v>525</v>
      </c>
      <c r="F66" t="s">
        <v>526</v>
      </c>
      <c r="G66">
        <v>3571400</v>
      </c>
    </row>
    <row r="67" spans="1:7" ht="23.25" customHeight="1">
      <c r="A67">
        <v>302</v>
      </c>
      <c r="B67" t="s">
        <v>555</v>
      </c>
      <c r="C67" t="s">
        <v>556</v>
      </c>
      <c r="D67" t="s">
        <v>500</v>
      </c>
      <c r="E67" t="s">
        <v>502</v>
      </c>
      <c r="F67" t="s">
        <v>522</v>
      </c>
      <c r="G67">
        <v>7635471.48</v>
      </c>
    </row>
    <row r="68" spans="1:7" ht="23.25" customHeight="1">
      <c r="A68">
        <v>302</v>
      </c>
      <c r="B68" t="s">
        <v>557</v>
      </c>
      <c r="C68" t="s">
        <v>526</v>
      </c>
      <c r="D68" t="s">
        <v>520</v>
      </c>
      <c r="E68" t="s">
        <v>525</v>
      </c>
      <c r="F68" t="s">
        <v>526</v>
      </c>
      <c r="G68">
        <v>12067800</v>
      </c>
    </row>
    <row r="69" spans="1:7" ht="23.25" customHeight="1">
      <c r="A69">
        <v>302</v>
      </c>
      <c r="B69" t="s">
        <v>557</v>
      </c>
      <c r="C69" t="s">
        <v>526</v>
      </c>
      <c r="D69" t="s">
        <v>500</v>
      </c>
      <c r="E69" t="s">
        <v>502</v>
      </c>
      <c r="F69" t="s">
        <v>522</v>
      </c>
      <c r="G69">
        <v>1489264</v>
      </c>
    </row>
    <row r="70" spans="1:7" ht="23.25" customHeight="1">
      <c r="A70">
        <v>302</v>
      </c>
      <c r="B70" t="s">
        <v>558</v>
      </c>
      <c r="C70" t="s">
        <v>559</v>
      </c>
      <c r="D70" t="s">
        <v>520</v>
      </c>
      <c r="E70" t="s">
        <v>496</v>
      </c>
      <c r="F70" t="s">
        <v>521</v>
      </c>
      <c r="G70">
        <v>1272873.78</v>
      </c>
    </row>
    <row r="71" spans="1:7" ht="23.25" customHeight="1">
      <c r="A71">
        <v>302</v>
      </c>
      <c r="B71" t="s">
        <v>558</v>
      </c>
      <c r="C71" t="s">
        <v>559</v>
      </c>
      <c r="D71" t="s">
        <v>500</v>
      </c>
      <c r="E71" t="s">
        <v>502</v>
      </c>
      <c r="F71" t="s">
        <v>522</v>
      </c>
      <c r="G71">
        <v>3111352.9800000004</v>
      </c>
    </row>
    <row r="72" spans="1:7" ht="23.25" customHeight="1">
      <c r="A72">
        <v>302</v>
      </c>
      <c r="B72" t="s">
        <v>560</v>
      </c>
      <c r="C72" t="s">
        <v>561</v>
      </c>
      <c r="D72" t="s">
        <v>520</v>
      </c>
      <c r="E72" t="s">
        <v>496</v>
      </c>
      <c r="F72" t="s">
        <v>521</v>
      </c>
      <c r="G72">
        <v>1784422.52</v>
      </c>
    </row>
    <row r="73" spans="1:7" ht="23.25" customHeight="1">
      <c r="A73">
        <v>302</v>
      </c>
      <c r="B73" t="s">
        <v>560</v>
      </c>
      <c r="C73" t="s">
        <v>561</v>
      </c>
      <c r="D73" t="s">
        <v>500</v>
      </c>
      <c r="E73" t="s">
        <v>502</v>
      </c>
      <c r="F73" t="s">
        <v>522</v>
      </c>
      <c r="G73">
        <v>3482857.0599999996</v>
      </c>
    </row>
    <row r="74" spans="1:7" ht="23.25" customHeight="1">
      <c r="A74">
        <v>302</v>
      </c>
      <c r="B74" t="s">
        <v>562</v>
      </c>
      <c r="C74" t="s">
        <v>563</v>
      </c>
      <c r="D74" t="s">
        <v>520</v>
      </c>
      <c r="E74" t="s">
        <v>508</v>
      </c>
      <c r="F74" t="s">
        <v>563</v>
      </c>
      <c r="G74">
        <v>2974000</v>
      </c>
    </row>
    <row r="75" spans="1:7" ht="23.25" customHeight="1">
      <c r="A75">
        <v>302</v>
      </c>
      <c r="B75" t="s">
        <v>562</v>
      </c>
      <c r="C75" t="s">
        <v>563</v>
      </c>
      <c r="D75" t="s">
        <v>500</v>
      </c>
      <c r="E75" t="s">
        <v>502</v>
      </c>
      <c r="F75" t="s">
        <v>522</v>
      </c>
      <c r="G75">
        <v>2569500</v>
      </c>
    </row>
    <row r="76" spans="1:7" ht="23.25" customHeight="1">
      <c r="A76">
        <v>302</v>
      </c>
      <c r="B76" t="s">
        <v>564</v>
      </c>
      <c r="C76" t="s">
        <v>565</v>
      </c>
      <c r="D76" t="s">
        <v>520</v>
      </c>
      <c r="E76" t="s">
        <v>496</v>
      </c>
      <c r="F76" t="s">
        <v>521</v>
      </c>
      <c r="G76">
        <v>10580008.05</v>
      </c>
    </row>
    <row r="77" spans="1:7" ht="23.25" customHeight="1">
      <c r="A77">
        <v>302</v>
      </c>
      <c r="B77" t="s">
        <v>564</v>
      </c>
      <c r="C77" t="s">
        <v>565</v>
      </c>
      <c r="D77" t="s">
        <v>500</v>
      </c>
      <c r="E77" t="s">
        <v>502</v>
      </c>
      <c r="F77" t="s">
        <v>522</v>
      </c>
      <c r="G77">
        <v>2764920</v>
      </c>
    </row>
    <row r="78" spans="1:7" ht="23.25" customHeight="1">
      <c r="A78">
        <v>302</v>
      </c>
      <c r="B78" t="s">
        <v>566</v>
      </c>
      <c r="C78" t="s">
        <v>567</v>
      </c>
      <c r="D78" t="s">
        <v>500</v>
      </c>
      <c r="E78" t="s">
        <v>502</v>
      </c>
      <c r="F78" t="s">
        <v>522</v>
      </c>
      <c r="G78">
        <v>146253.21000000002</v>
      </c>
    </row>
    <row r="79" spans="1:7" ht="23.25" customHeight="1">
      <c r="A79">
        <v>302</v>
      </c>
      <c r="B79" t="s">
        <v>517</v>
      </c>
      <c r="C79" t="s">
        <v>568</v>
      </c>
      <c r="D79" t="s">
        <v>520</v>
      </c>
      <c r="E79" t="s">
        <v>517</v>
      </c>
      <c r="F79" t="s">
        <v>568</v>
      </c>
      <c r="G79">
        <v>35023857.81</v>
      </c>
    </row>
    <row r="80" spans="1:7" ht="23.25" customHeight="1">
      <c r="A80">
        <v>302</v>
      </c>
      <c r="B80" t="s">
        <v>517</v>
      </c>
      <c r="C80" t="s">
        <v>568</v>
      </c>
      <c r="D80" t="s">
        <v>500</v>
      </c>
      <c r="E80" t="s">
        <v>502</v>
      </c>
      <c r="F80" t="s">
        <v>522</v>
      </c>
      <c r="G80">
        <v>34649097.75</v>
      </c>
    </row>
    <row r="81" spans="1:7" ht="23.25" customHeight="1">
      <c r="A81">
        <v>303</v>
      </c>
      <c r="B81" t="s">
        <v>496</v>
      </c>
      <c r="C81" t="s">
        <v>569</v>
      </c>
      <c r="D81" t="s">
        <v>570</v>
      </c>
      <c r="E81" t="s">
        <v>525</v>
      </c>
      <c r="F81" t="s">
        <v>571</v>
      </c>
      <c r="G81">
        <v>1607536.38</v>
      </c>
    </row>
    <row r="82" spans="1:7" ht="23.25" customHeight="1">
      <c r="A82">
        <v>303</v>
      </c>
      <c r="B82" t="s">
        <v>502</v>
      </c>
      <c r="C82" t="s">
        <v>572</v>
      </c>
      <c r="D82" t="s">
        <v>570</v>
      </c>
      <c r="E82" t="s">
        <v>525</v>
      </c>
      <c r="F82" t="s">
        <v>571</v>
      </c>
      <c r="G82">
        <v>20367198.39</v>
      </c>
    </row>
    <row r="83" spans="1:7" ht="23.25" customHeight="1">
      <c r="A83">
        <v>303</v>
      </c>
      <c r="B83" t="s">
        <v>527</v>
      </c>
      <c r="C83" t="s">
        <v>573</v>
      </c>
      <c r="D83" t="s">
        <v>570</v>
      </c>
      <c r="E83" t="s">
        <v>496</v>
      </c>
      <c r="F83" t="s">
        <v>574</v>
      </c>
      <c r="G83">
        <v>18135972</v>
      </c>
    </row>
    <row r="84" spans="1:7" ht="14.25">
      <c r="A84">
        <v>303</v>
      </c>
      <c r="B84" t="s">
        <v>525</v>
      </c>
      <c r="C84" t="s">
        <v>575</v>
      </c>
      <c r="D84" t="s">
        <v>570</v>
      </c>
      <c r="E84" t="s">
        <v>496</v>
      </c>
      <c r="F84" t="s">
        <v>574</v>
      </c>
      <c r="G84">
        <v>52359298.8</v>
      </c>
    </row>
    <row r="85" spans="1:7" ht="14.25">
      <c r="A85">
        <v>303</v>
      </c>
      <c r="B85" t="s">
        <v>530</v>
      </c>
      <c r="C85" t="s">
        <v>576</v>
      </c>
      <c r="D85" t="s">
        <v>570</v>
      </c>
      <c r="E85" t="s">
        <v>496</v>
      </c>
      <c r="F85" t="s">
        <v>574</v>
      </c>
      <c r="G85">
        <v>5381240</v>
      </c>
    </row>
    <row r="86" spans="1:7" ht="14.25">
      <c r="A86">
        <v>303</v>
      </c>
      <c r="B86" t="s">
        <v>506</v>
      </c>
      <c r="C86" t="s">
        <v>577</v>
      </c>
      <c r="D86" t="s">
        <v>570</v>
      </c>
      <c r="E86" t="s">
        <v>496</v>
      </c>
      <c r="F86" t="s">
        <v>574</v>
      </c>
      <c r="G86">
        <v>182549906</v>
      </c>
    </row>
    <row r="87" spans="1:7" ht="14.25">
      <c r="A87">
        <v>303</v>
      </c>
      <c r="B87" t="s">
        <v>508</v>
      </c>
      <c r="C87" t="s">
        <v>578</v>
      </c>
      <c r="D87" t="s">
        <v>570</v>
      </c>
      <c r="E87" t="s">
        <v>502</v>
      </c>
      <c r="F87" t="s">
        <v>578</v>
      </c>
      <c r="G87">
        <v>13959500</v>
      </c>
    </row>
    <row r="88" spans="1:7" ht="14.25">
      <c r="A88">
        <v>303</v>
      </c>
      <c r="B88" t="s">
        <v>534</v>
      </c>
      <c r="C88" t="s">
        <v>579</v>
      </c>
      <c r="D88" t="s">
        <v>570</v>
      </c>
      <c r="E88" t="s">
        <v>496</v>
      </c>
      <c r="F88" t="s">
        <v>574</v>
      </c>
      <c r="G88">
        <v>270000</v>
      </c>
    </row>
    <row r="89" spans="1:7" ht="14.25">
      <c r="A89">
        <v>303</v>
      </c>
      <c r="B89" t="s">
        <v>511</v>
      </c>
      <c r="C89" t="s">
        <v>580</v>
      </c>
      <c r="D89" t="s">
        <v>570</v>
      </c>
      <c r="E89" t="s">
        <v>504</v>
      </c>
      <c r="F89" t="s">
        <v>581</v>
      </c>
      <c r="G89">
        <v>21867600</v>
      </c>
    </row>
    <row r="90" spans="1:7" ht="14.25">
      <c r="A90">
        <v>303</v>
      </c>
      <c r="B90" t="s">
        <v>517</v>
      </c>
      <c r="C90" t="s">
        <v>582</v>
      </c>
      <c r="D90" t="s">
        <v>570</v>
      </c>
      <c r="E90" t="s">
        <v>517</v>
      </c>
      <c r="F90" t="s">
        <v>583</v>
      </c>
      <c r="G90">
        <v>27481431.72</v>
      </c>
    </row>
    <row r="91" spans="1:7" ht="14.25">
      <c r="A91">
        <v>307</v>
      </c>
      <c r="B91" t="s">
        <v>496</v>
      </c>
      <c r="C91" t="s">
        <v>584</v>
      </c>
      <c r="D91" t="s">
        <v>585</v>
      </c>
      <c r="E91" t="s">
        <v>496</v>
      </c>
      <c r="F91" t="s">
        <v>584</v>
      </c>
      <c r="G91">
        <v>32164079</v>
      </c>
    </row>
    <row r="92" spans="1:7" ht="14.25">
      <c r="A92">
        <v>307</v>
      </c>
      <c r="B92" t="s">
        <v>502</v>
      </c>
      <c r="C92" t="s">
        <v>586</v>
      </c>
      <c r="D92" t="s">
        <v>585</v>
      </c>
      <c r="E92" t="s">
        <v>502</v>
      </c>
      <c r="F92" t="s">
        <v>586</v>
      </c>
      <c r="G92">
        <v>2000000</v>
      </c>
    </row>
    <row r="93" spans="1:7" ht="14.25">
      <c r="A93">
        <v>310</v>
      </c>
      <c r="B93" t="s">
        <v>496</v>
      </c>
      <c r="C93" t="s">
        <v>587</v>
      </c>
      <c r="D93" t="s">
        <v>588</v>
      </c>
      <c r="E93" t="s">
        <v>496</v>
      </c>
      <c r="F93" t="s">
        <v>587</v>
      </c>
      <c r="G93">
        <v>34485000</v>
      </c>
    </row>
    <row r="94" spans="1:7" ht="14.25">
      <c r="A94">
        <v>310</v>
      </c>
      <c r="B94" t="s">
        <v>496</v>
      </c>
      <c r="C94" t="s">
        <v>587</v>
      </c>
      <c r="D94" t="s">
        <v>589</v>
      </c>
      <c r="E94" t="s">
        <v>496</v>
      </c>
      <c r="F94" t="s">
        <v>590</v>
      </c>
      <c r="G94">
        <v>10600000</v>
      </c>
    </row>
    <row r="95" spans="1:7" ht="14.25">
      <c r="A95">
        <v>310</v>
      </c>
      <c r="B95" t="s">
        <v>502</v>
      </c>
      <c r="C95" t="s">
        <v>591</v>
      </c>
      <c r="D95" t="s">
        <v>588</v>
      </c>
      <c r="E95" t="s">
        <v>530</v>
      </c>
      <c r="F95" t="s">
        <v>592</v>
      </c>
      <c r="G95">
        <v>1163000</v>
      </c>
    </row>
    <row r="96" spans="1:7" ht="14.25">
      <c r="A96">
        <v>310</v>
      </c>
      <c r="B96" t="s">
        <v>502</v>
      </c>
      <c r="C96" t="s">
        <v>591</v>
      </c>
      <c r="D96" t="s">
        <v>589</v>
      </c>
      <c r="E96" t="s">
        <v>496</v>
      </c>
      <c r="F96" t="s">
        <v>590</v>
      </c>
      <c r="G96">
        <v>1011300</v>
      </c>
    </row>
    <row r="97" spans="1:7" ht="14.25">
      <c r="A97">
        <v>310</v>
      </c>
      <c r="B97" t="s">
        <v>504</v>
      </c>
      <c r="C97" t="s">
        <v>593</v>
      </c>
      <c r="D97" t="s">
        <v>588</v>
      </c>
      <c r="E97" t="s">
        <v>530</v>
      </c>
      <c r="F97" t="s">
        <v>592</v>
      </c>
      <c r="G97">
        <v>12524000</v>
      </c>
    </row>
    <row r="98" spans="1:7" ht="14.25">
      <c r="A98">
        <v>310</v>
      </c>
      <c r="B98" t="s">
        <v>504</v>
      </c>
      <c r="C98" t="s">
        <v>593</v>
      </c>
      <c r="D98" t="s">
        <v>589</v>
      </c>
      <c r="E98" t="s">
        <v>496</v>
      </c>
      <c r="F98" t="s">
        <v>590</v>
      </c>
      <c r="G98">
        <v>1030000</v>
      </c>
    </row>
    <row r="99" spans="1:7" ht="14.25">
      <c r="A99">
        <v>310</v>
      </c>
      <c r="B99" t="s">
        <v>525</v>
      </c>
      <c r="C99" t="s">
        <v>594</v>
      </c>
      <c r="D99" t="s">
        <v>588</v>
      </c>
      <c r="E99" t="s">
        <v>502</v>
      </c>
      <c r="F99" t="s">
        <v>594</v>
      </c>
      <c r="G99">
        <v>42418000</v>
      </c>
    </row>
    <row r="100" spans="1:7" ht="14.25">
      <c r="A100">
        <v>310</v>
      </c>
      <c r="B100" t="s">
        <v>525</v>
      </c>
      <c r="C100" t="s">
        <v>594</v>
      </c>
      <c r="D100" t="s">
        <v>589</v>
      </c>
      <c r="E100" t="s">
        <v>496</v>
      </c>
      <c r="F100" t="s">
        <v>590</v>
      </c>
      <c r="G100">
        <v>84497660</v>
      </c>
    </row>
    <row r="101" spans="1:7" ht="14.25">
      <c r="A101">
        <v>310</v>
      </c>
      <c r="B101" t="s">
        <v>530</v>
      </c>
      <c r="C101" t="s">
        <v>595</v>
      </c>
      <c r="D101" t="s">
        <v>588</v>
      </c>
      <c r="E101" t="s">
        <v>506</v>
      </c>
      <c r="F101" t="s">
        <v>595</v>
      </c>
      <c r="G101">
        <v>7000000</v>
      </c>
    </row>
    <row r="102" spans="1:7" ht="14.25">
      <c r="A102">
        <v>310</v>
      </c>
      <c r="B102" t="s">
        <v>530</v>
      </c>
      <c r="C102" t="s">
        <v>595</v>
      </c>
      <c r="D102" t="s">
        <v>589</v>
      </c>
      <c r="E102" t="s">
        <v>496</v>
      </c>
      <c r="F102" t="s">
        <v>590</v>
      </c>
      <c r="G102">
        <v>3160000</v>
      </c>
    </row>
    <row r="103" spans="1:7" ht="14.25">
      <c r="A103">
        <v>310</v>
      </c>
      <c r="B103" t="s">
        <v>506</v>
      </c>
      <c r="C103" t="s">
        <v>596</v>
      </c>
      <c r="D103" t="s">
        <v>588</v>
      </c>
      <c r="E103" t="s">
        <v>530</v>
      </c>
      <c r="F103" t="s">
        <v>592</v>
      </c>
      <c r="G103">
        <v>5870000</v>
      </c>
    </row>
    <row r="104" spans="1:7" ht="14.25">
      <c r="A104">
        <v>310</v>
      </c>
      <c r="B104" t="s">
        <v>506</v>
      </c>
      <c r="C104" t="s">
        <v>596</v>
      </c>
      <c r="D104" t="s">
        <v>589</v>
      </c>
      <c r="E104" t="s">
        <v>496</v>
      </c>
      <c r="F104" t="s">
        <v>590</v>
      </c>
      <c r="G104">
        <v>1310000</v>
      </c>
    </row>
    <row r="105" spans="1:7" ht="14.25">
      <c r="A105">
        <v>310</v>
      </c>
      <c r="B105" t="s">
        <v>508</v>
      </c>
      <c r="C105" t="s">
        <v>597</v>
      </c>
      <c r="D105" t="s">
        <v>588</v>
      </c>
      <c r="E105" t="s">
        <v>517</v>
      </c>
      <c r="F105" t="s">
        <v>598</v>
      </c>
      <c r="G105">
        <v>80000</v>
      </c>
    </row>
    <row r="106" spans="1:7" ht="14.25">
      <c r="A106">
        <v>310</v>
      </c>
      <c r="B106" t="s">
        <v>534</v>
      </c>
      <c r="C106" t="s">
        <v>599</v>
      </c>
      <c r="D106" t="s">
        <v>589</v>
      </c>
      <c r="E106" t="s">
        <v>496</v>
      </c>
      <c r="F106" t="s">
        <v>590</v>
      </c>
      <c r="G106">
        <v>0</v>
      </c>
    </row>
    <row r="107" spans="1:7" ht="14.25">
      <c r="A107">
        <v>310</v>
      </c>
      <c r="B107" t="s">
        <v>511</v>
      </c>
      <c r="C107" t="s">
        <v>600</v>
      </c>
      <c r="D107" t="s">
        <v>589</v>
      </c>
      <c r="E107" t="s">
        <v>496</v>
      </c>
      <c r="F107" t="s">
        <v>590</v>
      </c>
      <c r="G107">
        <v>0</v>
      </c>
    </row>
    <row r="108" spans="1:7" ht="14.25">
      <c r="A108">
        <v>310</v>
      </c>
      <c r="B108" t="s">
        <v>513</v>
      </c>
      <c r="C108" t="s">
        <v>601</v>
      </c>
      <c r="D108" t="s">
        <v>589</v>
      </c>
      <c r="E108" t="s">
        <v>496</v>
      </c>
      <c r="F108" t="s">
        <v>590</v>
      </c>
      <c r="G108">
        <v>0</v>
      </c>
    </row>
    <row r="109" spans="1:7" ht="14.25">
      <c r="A109">
        <v>310</v>
      </c>
      <c r="B109" t="s">
        <v>515</v>
      </c>
      <c r="C109" t="s">
        <v>602</v>
      </c>
      <c r="D109" t="s">
        <v>588</v>
      </c>
      <c r="E109" t="s">
        <v>504</v>
      </c>
      <c r="F109" t="s">
        <v>602</v>
      </c>
      <c r="G109">
        <v>800000</v>
      </c>
    </row>
    <row r="110" spans="1:7" ht="14.25">
      <c r="A110">
        <v>310</v>
      </c>
      <c r="B110" t="s">
        <v>515</v>
      </c>
      <c r="C110" t="s">
        <v>602</v>
      </c>
      <c r="D110" t="s">
        <v>589</v>
      </c>
      <c r="E110" t="s">
        <v>496</v>
      </c>
      <c r="F110" t="s">
        <v>590</v>
      </c>
      <c r="G110">
        <v>1000000</v>
      </c>
    </row>
    <row r="111" spans="1:7" ht="14.25">
      <c r="A111">
        <v>310</v>
      </c>
      <c r="B111" t="s">
        <v>603</v>
      </c>
      <c r="C111" t="s">
        <v>604</v>
      </c>
      <c r="D111" t="s">
        <v>588</v>
      </c>
      <c r="E111" t="s">
        <v>517</v>
      </c>
      <c r="F111" t="s">
        <v>598</v>
      </c>
      <c r="G111">
        <v>200000</v>
      </c>
    </row>
    <row r="112" spans="1:7" ht="14.25">
      <c r="A112">
        <v>310</v>
      </c>
      <c r="B112" t="s">
        <v>517</v>
      </c>
      <c r="C112" t="s">
        <v>598</v>
      </c>
      <c r="D112" t="s">
        <v>588</v>
      </c>
      <c r="E112" t="s">
        <v>517</v>
      </c>
      <c r="F112" t="s">
        <v>598</v>
      </c>
      <c r="G112">
        <v>10450216</v>
      </c>
    </row>
    <row r="113" spans="1:7" ht="14.25">
      <c r="A113">
        <v>310</v>
      </c>
      <c r="B113" t="s">
        <v>517</v>
      </c>
      <c r="C113" t="s">
        <v>598</v>
      </c>
      <c r="D113" t="s">
        <v>589</v>
      </c>
      <c r="E113" t="s">
        <v>496</v>
      </c>
      <c r="F113" t="s">
        <v>590</v>
      </c>
      <c r="G113">
        <v>32448500</v>
      </c>
    </row>
    <row r="114" spans="1:7" ht="14.25">
      <c r="A114">
        <v>311</v>
      </c>
      <c r="B114" t="s">
        <v>517</v>
      </c>
      <c r="C114" t="s">
        <v>605</v>
      </c>
      <c r="D114" t="s">
        <v>606</v>
      </c>
      <c r="E114" t="s">
        <v>502</v>
      </c>
      <c r="F114" t="s">
        <v>607</v>
      </c>
      <c r="G114">
        <v>11599079.57</v>
      </c>
    </row>
    <row r="115" spans="1:7" ht="14.25">
      <c r="A115">
        <v>312</v>
      </c>
      <c r="B115" t="s">
        <v>527</v>
      </c>
      <c r="C115" t="s">
        <v>608</v>
      </c>
      <c r="D115" t="s">
        <v>609</v>
      </c>
      <c r="E115" t="s">
        <v>496</v>
      </c>
      <c r="F115" t="s">
        <v>608</v>
      </c>
      <c r="G115">
        <v>915400</v>
      </c>
    </row>
    <row r="116" spans="1:7" ht="14.25">
      <c r="A116">
        <v>312</v>
      </c>
      <c r="B116" t="s">
        <v>525</v>
      </c>
      <c r="C116" t="s">
        <v>610</v>
      </c>
      <c r="D116" t="s">
        <v>609</v>
      </c>
      <c r="E116" t="s">
        <v>502</v>
      </c>
      <c r="F116" t="s">
        <v>610</v>
      </c>
      <c r="G116">
        <v>1167080</v>
      </c>
    </row>
    <row r="117" spans="1:7" ht="14.25">
      <c r="A117">
        <v>312</v>
      </c>
      <c r="B117" t="s">
        <v>517</v>
      </c>
      <c r="C117" t="s">
        <v>605</v>
      </c>
      <c r="D117" t="s">
        <v>609</v>
      </c>
      <c r="E117" t="s">
        <v>517</v>
      </c>
      <c r="F117" t="s">
        <v>605</v>
      </c>
      <c r="G117">
        <v>109240000</v>
      </c>
    </row>
    <row r="118" spans="1:7" ht="14.25">
      <c r="A118">
        <v>313</v>
      </c>
      <c r="B118" t="s">
        <v>502</v>
      </c>
      <c r="C118" t="s">
        <v>611</v>
      </c>
      <c r="D118" t="s">
        <v>612</v>
      </c>
      <c r="E118" t="s">
        <v>502</v>
      </c>
      <c r="F118" t="s">
        <v>611</v>
      </c>
      <c r="G118">
        <v>185979428.95</v>
      </c>
    </row>
    <row r="119" spans="1:7" ht="14.25">
      <c r="A119">
        <v>399</v>
      </c>
      <c r="B119" t="s">
        <v>517</v>
      </c>
      <c r="C119" t="s">
        <v>474</v>
      </c>
      <c r="D119" t="s">
        <v>613</v>
      </c>
      <c r="E119" t="s">
        <v>517</v>
      </c>
      <c r="F119" t="s">
        <v>474</v>
      </c>
      <c r="G119">
        <v>92476438.1</v>
      </c>
    </row>
  </sheetData>
  <sheetProtection/>
  <mergeCells count="5">
    <mergeCell ref="A6:G6"/>
    <mergeCell ref="A7:E7"/>
    <mergeCell ref="G8:G11"/>
    <mergeCell ref="A8:C10"/>
    <mergeCell ref="D8:F10"/>
  </mergeCells>
  <printOptions horizontalCentered="1"/>
  <pageMargins left="0.7" right="0.7" top="0.67" bottom="0.94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1"/>
  <sheetViews>
    <sheetView zoomScaleSheetLayoutView="100" zoomScalePageLayoutView="0" workbookViewId="0" topLeftCell="A1">
      <selection activeCell="B4" sqref="B4"/>
    </sheetView>
  </sheetViews>
  <sheetFormatPr defaultColWidth="38.125" defaultRowHeight="14.25"/>
  <cols>
    <col min="1" max="1" width="65.00390625" style="0" customWidth="1"/>
    <col min="2" max="2" width="16.375" style="0" customWidth="1"/>
  </cols>
  <sheetData>
    <row r="1" ht="18" customHeight="1">
      <c r="A1" t="s">
        <v>614</v>
      </c>
    </row>
    <row r="2" spans="1:2" ht="31.5" customHeight="1">
      <c r="A2" t="s">
        <v>890</v>
      </c>
    </row>
    <row r="4" spans="1:2" ht="24.75" customHeight="1">
      <c r="A4" t="s">
        <v>615</v>
      </c>
      <c r="B4" t="s">
        <v>489</v>
      </c>
    </row>
    <row r="5" spans="1:2" ht="28.5" customHeight="1">
      <c r="A5" t="s">
        <v>616</v>
      </c>
      <c r="B5" t="s">
        <v>492</v>
      </c>
    </row>
    <row r="6" spans="1:2" ht="19.5" customHeight="1">
      <c r="A6" t="s">
        <v>617</v>
      </c>
      <c r="B6">
        <v>89654</v>
      </c>
    </row>
    <row r="7" spans="1:2" ht="19.5" customHeight="1">
      <c r="A7" t="s">
        <v>618</v>
      </c>
      <c r="B7">
        <v>5176</v>
      </c>
    </row>
    <row r="8" spans="1:2" ht="19.5" customHeight="1">
      <c r="A8" t="s">
        <v>619</v>
      </c>
      <c r="B8">
        <v>1825</v>
      </c>
    </row>
    <row r="9" spans="1:2" ht="19.5" customHeight="1">
      <c r="A9" t="s">
        <v>620</v>
      </c>
      <c r="B9">
        <v>1160</v>
      </c>
    </row>
    <row r="10" spans="1:2" ht="19.5" customHeight="1">
      <c r="A10" t="s">
        <v>621</v>
      </c>
      <c r="B10">
        <v>2363</v>
      </c>
    </row>
    <row r="11" spans="1:2" ht="19.5" customHeight="1">
      <c r="A11" t="s">
        <v>622</v>
      </c>
      <c r="B11">
        <v>292</v>
      </c>
    </row>
    <row r="12" spans="1:2" ht="19.5" customHeight="1">
      <c r="A12" t="s">
        <v>623</v>
      </c>
      <c r="B12">
        <v>-464</v>
      </c>
    </row>
    <row r="13" spans="1:2" ht="19.5" customHeight="1">
      <c r="A13" t="s">
        <v>624</v>
      </c>
    </row>
    <row r="14" spans="1:2" ht="19.5" customHeight="1">
      <c r="A14" t="s">
        <v>625</v>
      </c>
      <c r="B14">
        <v>82132</v>
      </c>
    </row>
    <row r="15" spans="1:2" ht="19.5" customHeight="1">
      <c r="A15" t="s">
        <v>626</v>
      </c>
    </row>
    <row r="16" spans="1:2" ht="19.5" customHeight="1">
      <c r="A16" t="s">
        <v>627</v>
      </c>
      <c r="B16">
        <v>18713</v>
      </c>
    </row>
    <row r="17" spans="1:2" ht="19.5" customHeight="1">
      <c r="A17" t="s">
        <v>628</v>
      </c>
      <c r="B17">
        <v>6572</v>
      </c>
    </row>
    <row r="18" spans="1:2" ht="19.5" customHeight="1">
      <c r="A18" t="s">
        <v>629</v>
      </c>
      <c r="B18">
        <v>-390</v>
      </c>
    </row>
    <row r="19" spans="1:2" ht="19.5" customHeight="1">
      <c r="A19" t="s">
        <v>630</v>
      </c>
    </row>
    <row r="20" spans="1:2" ht="19.5" customHeight="1">
      <c r="A20" t="s">
        <v>631</v>
      </c>
    </row>
    <row r="21" spans="1:2" ht="19.5" customHeight="1">
      <c r="A21" t="s">
        <v>632</v>
      </c>
    </row>
    <row r="22" spans="1:2" ht="19.5" customHeight="1">
      <c r="A22" t="s">
        <v>633</v>
      </c>
      <c r="B22">
        <v>1260</v>
      </c>
    </row>
    <row r="23" spans="1:2" ht="14.25">
      <c r="A23" t="s">
        <v>634</v>
      </c>
      <c r="B23">
        <v>9727</v>
      </c>
    </row>
    <row r="24" spans="1:2" ht="14.25">
      <c r="A24" t="s">
        <v>635</v>
      </c>
    </row>
    <row r="25" spans="1:2" ht="14.25">
      <c r="A25" t="s">
        <v>636</v>
      </c>
    </row>
    <row r="26" spans="1:2" ht="14.25">
      <c r="A26" t="s">
        <v>637</v>
      </c>
    </row>
    <row r="27" spans="1:2" ht="14.25">
      <c r="A27" t="s">
        <v>638</v>
      </c>
      <c r="B27">
        <v>268</v>
      </c>
    </row>
    <row r="28" spans="1:2" ht="14.25">
      <c r="A28" t="s">
        <v>639</v>
      </c>
    </row>
    <row r="29" spans="1:2" ht="14.25">
      <c r="A29" t="s">
        <v>640</v>
      </c>
    </row>
    <row r="30" spans="1:2" ht="14.25">
      <c r="A30" t="s">
        <v>641</v>
      </c>
    </row>
    <row r="31" spans="1:2" ht="14.25">
      <c r="A31" t="s">
        <v>642</v>
      </c>
      <c r="B31">
        <v>1047</v>
      </c>
    </row>
    <row r="32" spans="1:2" ht="14.25">
      <c r="A32" t="s">
        <v>643</v>
      </c>
      <c r="B32">
        <v>7701</v>
      </c>
    </row>
    <row r="33" spans="1:2" ht="14.25">
      <c r="A33" t="s">
        <v>644</v>
      </c>
    </row>
    <row r="34" spans="1:2" ht="14.25">
      <c r="A34" t="s">
        <v>645</v>
      </c>
      <c r="B34">
        <v>924</v>
      </c>
    </row>
    <row r="35" spans="1:2" ht="14.25">
      <c r="A35" t="s">
        <v>646</v>
      </c>
      <c r="B35">
        <v>13358</v>
      </c>
    </row>
    <row r="36" spans="1:2" ht="14.25">
      <c r="A36" t="s">
        <v>647</v>
      </c>
      <c r="B36">
        <v>18124</v>
      </c>
    </row>
    <row r="37" spans="1:2" ht="14.25">
      <c r="A37" t="s">
        <v>648</v>
      </c>
      <c r="B37">
        <v>26</v>
      </c>
    </row>
    <row r="38" spans="1:2" ht="14.25">
      <c r="A38" t="s">
        <v>649</v>
      </c>
    </row>
    <row r="39" spans="1:2" ht="14.25">
      <c r="A39" t="s">
        <v>650</v>
      </c>
      <c r="B39">
        <v>4116</v>
      </c>
    </row>
    <row r="40" spans="1:2" ht="14.25">
      <c r="A40" t="s">
        <v>651</v>
      </c>
    </row>
    <row r="41" spans="1:2" ht="14.25">
      <c r="A41" t="s">
        <v>652</v>
      </c>
    </row>
    <row r="42" spans="1:2" ht="14.25">
      <c r="A42" t="s">
        <v>653</v>
      </c>
    </row>
    <row r="43" spans="1:2" ht="14.25">
      <c r="A43" t="s">
        <v>654</v>
      </c>
    </row>
    <row r="44" spans="1:2" ht="14.25">
      <c r="A44" t="s">
        <v>655</v>
      </c>
    </row>
    <row r="45" spans="1:2" ht="14.25">
      <c r="A45" t="s">
        <v>656</v>
      </c>
      <c r="B45">
        <v>686</v>
      </c>
    </row>
    <row r="46" spans="1:2" ht="14.25">
      <c r="A46" t="s">
        <v>657</v>
      </c>
    </row>
    <row r="47" spans="1:2" ht="14.25">
      <c r="A47" t="s">
        <v>658</v>
      </c>
    </row>
    <row r="48" spans="1:2" ht="14.25">
      <c r="A48" t="s">
        <v>659</v>
      </c>
    </row>
    <row r="49" spans="1:2" ht="14.25">
      <c r="A49" t="s">
        <v>660</v>
      </c>
    </row>
    <row r="50" spans="1:2" ht="14.25">
      <c r="A50" t="s">
        <v>661</v>
      </c>
      <c r="B50">
        <v>2346</v>
      </c>
    </row>
    <row r="51" spans="1:2" ht="14.25">
      <c r="A51" t="s">
        <v>662</v>
      </c>
      <c r="B51">
        <v>1</v>
      </c>
    </row>
    <row r="52" spans="1:2" ht="14.25">
      <c r="A52" t="s">
        <v>663</v>
      </c>
    </row>
    <row r="53" spans="1:2" ht="14.25">
      <c r="A53" t="s">
        <v>664</v>
      </c>
    </row>
    <row r="54" spans="1:2" ht="14.25">
      <c r="A54" t="s">
        <v>665</v>
      </c>
    </row>
    <row r="55" spans="1:2" ht="14.25">
      <c r="A55" t="s">
        <v>666</v>
      </c>
      <c r="B55">
        <v>474</v>
      </c>
    </row>
    <row r="56" spans="1:2" ht="14.25">
      <c r="A56" t="s">
        <v>667</v>
      </c>
    </row>
    <row r="57" spans="1:2" ht="14.25">
      <c r="A57" t="s">
        <v>668</v>
      </c>
      <c r="B57">
        <v>146</v>
      </c>
    </row>
    <row r="58" spans="1:2" ht="14.25">
      <c r="A58" t="s">
        <v>669</v>
      </c>
    </row>
    <row r="59" spans="1:2" ht="14.25">
      <c r="A59" t="s">
        <v>670</v>
      </c>
      <c r="B59">
        <v>195</v>
      </c>
    </row>
    <row r="60" spans="1:2" ht="14.25">
      <c r="A60" t="s">
        <v>671</v>
      </c>
    </row>
    <row r="61" spans="1:2" ht="14.25">
      <c r="A61" t="s">
        <v>672</v>
      </c>
    </row>
    <row r="62" spans="1:2" ht="14.25">
      <c r="A62" t="s">
        <v>673</v>
      </c>
      <c r="B62">
        <v>434</v>
      </c>
    </row>
    <row r="63" spans="1:2" ht="14.25">
      <c r="A63" t="s">
        <v>674</v>
      </c>
    </row>
    <row r="64" spans="1:2" ht="14.25">
      <c r="A64" t="s">
        <v>675</v>
      </c>
    </row>
    <row r="65" spans="1:2" ht="14.25">
      <c r="A65" t="s">
        <v>676</v>
      </c>
      <c r="B65">
        <v>500</v>
      </c>
    </row>
    <row r="66" spans="1:2" ht="14.25">
      <c r="A66" t="s">
        <v>677</v>
      </c>
    </row>
    <row r="67" spans="1:2" ht="14.25">
      <c r="A67" t="s">
        <v>678</v>
      </c>
      <c r="B67">
        <v>596</v>
      </c>
    </row>
    <row r="68" spans="1:2" ht="14.25">
      <c r="A68" t="s">
        <v>679</v>
      </c>
    </row>
    <row r="69" spans="1:2" ht="14.25">
      <c r="A69" t="s">
        <v>680</v>
      </c>
    </row>
    <row r="70" spans="1:2" ht="14.25">
      <c r="A70" t="s">
        <v>681</v>
      </c>
    </row>
    <row r="71" spans="1:2" ht="14.25">
      <c r="A71" t="s">
        <v>682</v>
      </c>
    </row>
  </sheetData>
  <sheetProtection/>
  <protectedRanges>
    <protectedRange sqref="B24:B29" name="区域1_1"/>
    <protectedRange sqref="B28:B48" name="区域1"/>
  </protectedRanges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zoomScalePageLayoutView="0" workbookViewId="0" topLeftCell="A1">
      <selection activeCell="H18" sqref="H18"/>
    </sheetView>
  </sheetViews>
  <sheetFormatPr defaultColWidth="9.00390625" defaultRowHeight="14.25"/>
  <cols>
    <col min="1" max="1" width="49.00390625" style="0" customWidth="1"/>
    <col min="2" max="2" width="17.00390625" style="0" customWidth="1"/>
    <col min="5" max="5" width="9.375" style="0" customWidth="1"/>
  </cols>
  <sheetData>
    <row r="1" ht="32.25" customHeight="1">
      <c r="A1" t="s">
        <v>683</v>
      </c>
    </row>
    <row r="2" spans="1:2" ht="39.75" customHeight="1">
      <c r="A2" t="s">
        <v>684</v>
      </c>
    </row>
    <row r="3" ht="12" customHeight="1"/>
    <row r="4" spans="1:2" ht="24.75" customHeight="1">
      <c r="A4" t="s">
        <v>685</v>
      </c>
      <c r="B4" t="s">
        <v>30</v>
      </c>
    </row>
    <row r="5" spans="1:2" ht="24" customHeight="1">
      <c r="A5" t="s">
        <v>93</v>
      </c>
      <c r="B5" t="s">
        <v>686</v>
      </c>
    </row>
    <row r="6" spans="1:2" ht="32.25" customHeight="1">
      <c r="A6" t="s">
        <v>687</v>
      </c>
      <c r="B6">
        <v>80646</v>
      </c>
    </row>
    <row r="7" spans="1:2" ht="32.25" customHeight="1">
      <c r="A7" t="s">
        <v>688</v>
      </c>
      <c r="B7">
        <v>120500</v>
      </c>
    </row>
    <row r="8" spans="1:2" ht="32.25" customHeight="1">
      <c r="A8" t="s">
        <v>689</v>
      </c>
      <c r="B8">
        <v>33169</v>
      </c>
    </row>
    <row r="9" spans="1:2" ht="32.25" customHeight="1">
      <c r="A9" t="s">
        <v>690</v>
      </c>
      <c r="B9">
        <v>8351</v>
      </c>
    </row>
    <row r="10" spans="1:2" ht="32.25" customHeight="1">
      <c r="A10" t="s">
        <v>691</v>
      </c>
      <c r="B10">
        <v>105464</v>
      </c>
    </row>
    <row r="11" ht="55.5" customHeight="1"/>
  </sheetData>
  <sheetProtection/>
  <mergeCells count="2">
    <mergeCell ref="A2:B2"/>
    <mergeCell ref="A11:B11"/>
  </mergeCells>
  <printOptions horizontalCentered="1"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yangbo</dc:creator>
  <cp:keywords/>
  <dc:description/>
  <cp:lastModifiedBy>xbany</cp:lastModifiedBy>
  <dcterms:created xsi:type="dcterms:W3CDTF">2019-03-21T08:00:00Z</dcterms:created>
  <dcterms:modified xsi:type="dcterms:W3CDTF">2021-03-25T07:28:49Z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